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D:\DAGUDELO\2022\42 PLANES\42.4 Planes de Acción Institucional\"/>
    </mc:Choice>
  </mc:AlternateContent>
  <xr:revisionPtr revIDLastSave="0" documentId="13_ncr:1_{BBDABC87-1F75-448D-AFF0-BA77FB33CEFF}" xr6:coauthVersionLast="36" xr6:coauthVersionMax="47" xr10:uidLastSave="{00000000-0000-0000-0000-000000000000}"/>
  <bookViews>
    <workbookView xWindow="-120" yWindow="-120" windowWidth="20730" windowHeight="11160" tabRatio="694"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Proyectos de inversión"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'PA PDI'!$A$7:$Q$142</definedName>
    <definedName name="_xlnm._FilterDatabase" localSheetId="21" hidden="1">'Proyectos de inversión'!$B$1:$B$51</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PSST'!$A$1:$R$52</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21">'Proyectos de inversión'!$2:$2</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5" i="24" l="1"/>
  <c r="L99" i="24" l="1"/>
  <c r="L100" i="24"/>
  <c r="C13" i="10" l="1"/>
  <c r="C12" i="10"/>
  <c r="C11" i="10"/>
  <c r="C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Johangeline Perez Gonzalez</author>
  </authors>
  <commentList>
    <comment ref="I22" authorId="0" shapeId="0" xr:uid="{BB2D93DB-48BA-478E-A32E-A6CFAF3C6387}">
      <text>
        <r>
          <rPr>
            <b/>
            <sz val="9"/>
            <color indexed="81"/>
            <rFont val="Tahoma"/>
            <family val="2"/>
          </rPr>
          <t>Maria Johangeline Perez Gonzalez:</t>
        </r>
        <r>
          <rPr>
            <sz val="9"/>
            <color indexed="81"/>
            <rFont val="Tahoma"/>
            <family val="2"/>
          </rPr>
          <t xml:space="preserve">
Incorporar al CIGED</t>
        </r>
      </text>
    </comment>
  </commentList>
</comments>
</file>

<file path=xl/sharedStrings.xml><?xml version="1.0" encoding="utf-8"?>
<sst xmlns="http://schemas.openxmlformats.org/spreadsheetml/2006/main" count="6698" uniqueCount="1758">
  <si>
    <t>Actividad a realizar</t>
  </si>
  <si>
    <t>Indicadores</t>
  </si>
  <si>
    <t>Meta</t>
  </si>
  <si>
    <t>Observaciones</t>
  </si>
  <si>
    <t>Temporalidad de medición</t>
  </si>
  <si>
    <t>Caracterización</t>
  </si>
  <si>
    <t>Medición</t>
  </si>
  <si>
    <t>CÓDIGO PROYECTO</t>
  </si>
  <si>
    <t>PROYECTO</t>
  </si>
  <si>
    <t>Fortalecimiento de la oferta académica, de la extensión y proyección social de la Oficina de Educación Virtual y a Distancia  de la Uceva</t>
  </si>
  <si>
    <t>Fortalecimiento del proceso de Aseguramiento de Calidad Institucional</t>
  </si>
  <si>
    <t>Fortalecimiento académico de la planta docente</t>
  </si>
  <si>
    <t>Capacitación en las condiciones de calidad para el mejoramiento de los resultados en la prueba de estado Saber Pro para profesores y estudiantes de la Facultad de Ciencias de la Educación de la Unidad Central del Valle del Cauca. Tuluá</t>
  </si>
  <si>
    <t>Formación docente en estudios posgraduales en el nivel de doctorado</t>
  </si>
  <si>
    <t>Fortalecimiento del Laboratorio de Ingeniería Industrial</t>
  </si>
  <si>
    <t>Calibración y mantenimiento equipos biomédicos laboratorio de simulación UCEVA</t>
  </si>
  <si>
    <t>Dotación de equipos e insumos de laboratorio de simulación clínica de la facultad Ciencias de la Salud UCEVA</t>
  </si>
  <si>
    <t>Actividades culturales y de capacitación de la Biblioteca Institucional “Néstor Grajales López” 2021</t>
  </si>
  <si>
    <t>Mantenimiento del ecosistema digital de la Uceva</t>
  </si>
  <si>
    <t>Dotación Laboratorio Integrado de Psicología</t>
  </si>
  <si>
    <t>Adecuación y desarrollo académico Granjas Experimental de la Granja el Vijal, Unidad Central del Valle Tuluá</t>
  </si>
  <si>
    <t>Immersion Day</t>
  </si>
  <si>
    <t>Adecuación y desarrollo académico de la Granja Experimental de Tres Esquinas. Unidad Central del Valle Tuluá</t>
  </si>
  <si>
    <t>Fortalecimiento de la Biblioteca “Néstor Grajales López” para el 2021</t>
  </si>
  <si>
    <t>Apoyo al estudiante 2021</t>
  </si>
  <si>
    <t>Gestión y promoción de la práctica deportiva de los estudiantes Uceva</t>
  </si>
  <si>
    <t>Área de Atención Integral en Salud 2021</t>
  </si>
  <si>
    <t>El arte y la cultura 2021</t>
  </si>
  <si>
    <t>CDAF para una comunidad saludable</t>
  </si>
  <si>
    <t>Adquisición de software para el fortalecimiento académico de los programas adscritos a la Facultad de Ciencias Administrativas, Económicas y Contables</t>
  </si>
  <si>
    <t>Fomento a la cultura de internacionalización en la Unidad Central del Valle del Cauca Uceva</t>
  </si>
  <si>
    <t>Gestión integral para la cooperación internacional en la Unidad Central del Valle del Cauca Uceva</t>
  </si>
  <si>
    <t>Asistencia para la internacionalización del currículo en la Unidad Central del Valle del Cauca Uceva</t>
  </si>
  <si>
    <t>Fortalecimiento de la visibilidad nacional e internacional de los programas de la Facultad de Ciencias Jurídicas y Humanísticas de la Unidad Central del Valle del Cauca, mediante la movilidad de directivos, docentes y estudiantes.</t>
  </si>
  <si>
    <t>Impulsar las actividades de movilidad académica en la Unidad Central del Valle del Cauca Uceva</t>
  </si>
  <si>
    <t>Fortalecimiento de la visibilidad nacional e internacional de los programas de la Facultad de Ingeniería, de la Unidad Central del Valle del Cauca</t>
  </si>
  <si>
    <t>Fortalecimiento de la visibilidad nacional e internacional de los programas adscritos a la Facultad de Ciencias Administrativas, Económicas y Contables, de la Unidad Central del Valle del Cauca</t>
  </si>
  <si>
    <t>Apoyo estratégico a la visibilidad de la Investigación y Proyección Social nacional e internacional de la Unidad Central del Valle del Cauca Uceva</t>
  </si>
  <si>
    <t>Actualización del Sistema Universitario de Investigación, con base en un modelo autóctono y de impacto significativo - Uceva Impacta 2020-2030</t>
  </si>
  <si>
    <t>Extensión de eventos académicos como seminarios, encuentros de investigación, carrera naval, muestras académicas y de investigación, maratones de programación, talleres que faciliten la socialización y transferencia de conocimientos. Tuluá</t>
  </si>
  <si>
    <t>Fortalecimiento de las relaciones con los Egresados- Uceva Impacta 2020-2030</t>
  </si>
  <si>
    <t>Relación de impacto significativo con el sector externo, desde la Proyección Social y Extensión - Uceva Impacta 2020-2030</t>
  </si>
  <si>
    <t>Adquisición y renovación de membresías en redes del conocimiento académicas e investigativas para los programas de la Facultad de Ciencias de la Educación, Uceva Tuluá</t>
  </si>
  <si>
    <t>Fortalecimiento de la participación de la Facultad de Ciencias Jurídicas y Humanísticas de la Uceva, en redes académicas, organizaciones gremiales y de conocimiento. Tuluá</t>
  </si>
  <si>
    <t>Conformación y participación de redes académicas, organizaciones gremiales y académicas y en los eventos de capacitación, divulgación, así como en las reuniones ordinarias y extraordinarias de estas redes, asociaciones y organizaciones. Tuluá</t>
  </si>
  <si>
    <t>Conformación y participación en redes, asociaciones u organizaciones de todo tipo que promuevan la gestión y el desarrollo de la actividad académica, investigativa, de extensión y gestión de la Facultad – SALUD Y FACAEC- y sus programas académicos</t>
  </si>
  <si>
    <t>Fortalecimiento del Sistema de Gestión de la Calidad para mejorar los procesos institucionales en la Unidad Central del Valle del Cauca en la ciudad de Tuluá</t>
  </si>
  <si>
    <t>Asesoría y mejoramiento del Sistema de Gestión Documental de la Uceva Tuluá</t>
  </si>
  <si>
    <t>Implementación del Plan Institucional de Gestión Ambiental</t>
  </si>
  <si>
    <t>Mantenimiento y adecuación de infraestructura física del edificio de la Facultad de Ciencias Jurídicas y Humanísticas</t>
  </si>
  <si>
    <t>Mejoramiento de la pista de atletismo, gramilla y construcción de escaleras del escenario deportivo de la Unidad Central del Valle del Cauca</t>
  </si>
  <si>
    <t>Rediseño organizacional de la Unidad Central del Valle del Cauca.</t>
  </si>
  <si>
    <t>Fortalecimiento del Talento Humano de la Unidad Central del Valle del Cauca - Uceva, Tuluá</t>
  </si>
  <si>
    <t>Apoyo logístico en la organización y desarrollo de la Rendición de Cuentas de la Unidad Central del Valle del Cauca - Uceva, para informar la gestión realizada al interior de la Institución, Tuluá</t>
  </si>
  <si>
    <t>Promoción y fortalecimiento de la imagen institucional 2021</t>
  </si>
  <si>
    <t xml:space="preserve">Consolidación Laboratorio Prestación de servicios </t>
  </si>
  <si>
    <t>Capacitación para el fomento de una cultura de paz y respeto de los derechos humanos en el municipio de Tuluá</t>
  </si>
  <si>
    <t>Adecuación de infraestructura, plan general de mantenimiento de la planta física, estudios de preinversión de infraestructura</t>
  </si>
  <si>
    <t>SI</t>
  </si>
  <si>
    <t>NO</t>
  </si>
  <si>
    <t>FUNCIONAMIENTO</t>
  </si>
  <si>
    <t>INVERSIÓN</t>
  </si>
  <si>
    <t>Fortalecimiento y mantenimiento de laboratorios</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</si>
  <si>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</si>
  <si>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</si>
  <si>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</si>
  <si>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</si>
  <si>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TRIMESTRAL</t>
  </si>
  <si>
    <t>SEMESTRAL</t>
  </si>
  <si>
    <t>ANUAL</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</si>
  <si>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</si>
  <si>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</si>
  <si>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</si>
  <si>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</si>
  <si>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</si>
  <si>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Publicación del PAA en el SECOP II en debida forma y dentro de los tiempos</t>
  </si>
  <si>
    <t>Seguimiento al PAA durante la vigencia</t>
  </si>
  <si>
    <t>Actualizar el PAA durante la vigencia</t>
  </si>
  <si>
    <t>Documento de seguimiento</t>
  </si>
  <si>
    <t>Área de Almacén - Vicerrectoría Administrativa y Financiera</t>
  </si>
  <si>
    <t>Actualización</t>
  </si>
  <si>
    <t>Evidencia de Publicación</t>
  </si>
  <si>
    <t>Oficina Jurídica</t>
  </si>
  <si>
    <t>Publiación del Mapa de Riesgos de Corrupción en la página web de la entidad o en un medio de fácil acceso al ciudadano</t>
  </si>
  <si>
    <t>Mapa de Riesgos de Corrupción publicado en la página Web de la UCEVA</t>
  </si>
  <si>
    <t>Oficina de Planeación</t>
  </si>
  <si>
    <t>Promoción de espacios para capacitar a los líderes de los procesos y sus equipos de trabajo sobre la metodología de gestión del riesgo</t>
  </si>
  <si>
    <t>Capacitación a los líderes de los procesos y sus equipos de trabajo sobre la metodología de gestión del riesgo ejecutada</t>
  </si>
  <si>
    <t>Sensiblizar a las lineas de defensa sobre el Sistema de Control Interno</t>
  </si>
  <si>
    <t>Jornada/Campañas de Sensibilización a las lineas de defensa sobre el Sistema de Control Interno</t>
  </si>
  <si>
    <t>Oficina de Control Interno</t>
  </si>
  <si>
    <t>Implementado canales de consulta y orientación para el manejo de conflictos de interés</t>
  </si>
  <si>
    <t>Canal de consulta y orientación para el manejo de conflicto de interes implementado</t>
  </si>
  <si>
    <t>Oficina de Control Interno Disciplinario</t>
  </si>
  <si>
    <t>Estrategia de Racionalización de Trámites Socializada</t>
  </si>
  <si>
    <t>Aplicar la Estrategia Institucional de Racionalización a los Trámites registrados de la UCEVA</t>
  </si>
  <si>
    <t>Identificación de necesidades de información y valoración de información actual</t>
  </si>
  <si>
    <t>Fortalecimiento de los procesos de participación, transparencia y control al desempeño institucional en los grupos de valor de la Unidad Central del Valle del Cauca, Tuluá</t>
  </si>
  <si>
    <t>Estrategia de Rendición de Cuentas basada en las necesidades de información de los grupos de valor</t>
  </si>
  <si>
    <t>Mantener actualizada la información de la caracterización de los grupos de interés</t>
  </si>
  <si>
    <t>Base de datos con la caracterización de los grupos de interés disponible por la UCEVA actualizada</t>
  </si>
  <si>
    <t>Fortalecer la interacción de la UCEVA con sus grupos de interés</t>
  </si>
  <si>
    <t>Encuestas de percepción de ciudadanos respecto a la calidad del servicio
ofrecido por la entidad</t>
  </si>
  <si>
    <t>Encuestas de percepción de ciudadanos de la calidad del servicio ofrecido por la UCEVA implementadas</t>
  </si>
  <si>
    <t>Diseño e implementación de protocolos para la atención al ciudadano en  los diferentes canales institucionales</t>
  </si>
  <si>
    <t>Fortalecimiento de la estrategia de posicionamiento de marca y difusión de la oferta educativa de la Unidad Central del Valle del Cauca en todos sus niveles  en el suroccidente colombiano</t>
  </si>
  <si>
    <t>Protocolos para la atención al ciudadano en los diferentes canales diseñados e  implementados</t>
  </si>
  <si>
    <t>Fortalecimiento del Talento Humano de la Unidad Central del Valle del Cauca - Uceva del Municipio de Tuluá</t>
  </si>
  <si>
    <t>Jornada de sensibilización para fortalecer la cultura de servicio al interior de la UCEVA</t>
  </si>
  <si>
    <t>Oficina de Gestión Humana</t>
  </si>
  <si>
    <t>Realizar el seguimiento a la publicacion de informacion por parte de las dependencias en sus pagina web de acuerdo a la normatividad vigente</t>
  </si>
  <si>
    <t>Ficha con resultados de seguimiento periódico a la publicación de información por partre de las dependencias en la página Web Institucional, de acuerdo a la normatividad vigente</t>
  </si>
  <si>
    <t>Secretaría General 
Oficina de Informática y Telemática</t>
  </si>
  <si>
    <t>Mejoramiento del Sistema de Gestión Documental en la Unidad Central del Valle del Cauca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</si>
  <si>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</si>
  <si>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</si>
  <si>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</si>
  <si>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</si>
  <si>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</si>
  <si>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</si>
  <si>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</si>
  <si>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</si>
  <si>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</si>
  <si>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</si>
  <si>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72153002</t>
  </si>
  <si>
    <t>Cambio e instalacion de vidrios.</t>
  </si>
  <si>
    <t>7</t>
  </si>
  <si>
    <t>1</t>
  </si>
  <si>
    <t xml:space="preserve">72102902    </t>
  </si>
  <si>
    <t>Mantenimiento Techo Gardeazabal. Laboratorios integrados , bloque F</t>
  </si>
  <si>
    <t>2</t>
  </si>
  <si>
    <t>3</t>
  </si>
  <si>
    <t>10</t>
  </si>
  <si>
    <t>72102900</t>
  </si>
  <si>
    <t>Matenimiento salon de baile, gardeazabal</t>
  </si>
  <si>
    <t>Matenimiento baños bloque C Piso ", bloque e, bloque g y bloque h</t>
  </si>
  <si>
    <t>70171707</t>
  </si>
  <si>
    <t>Mantenimiento pozo tres esquinas y ciudadela universitaria</t>
  </si>
  <si>
    <t>92121504</t>
  </si>
  <si>
    <t>Servicio de vigilancia.</t>
  </si>
  <si>
    <t>12</t>
  </si>
  <si>
    <t>72141605</t>
  </si>
  <si>
    <t>Control de plagas insectos.</t>
  </si>
  <si>
    <t>8</t>
  </si>
  <si>
    <t>27112006</t>
  </si>
  <si>
    <t>Mantenimiento de herramientas con suministro de repuestos.</t>
  </si>
  <si>
    <t>5</t>
  </si>
  <si>
    <t>72101511</t>
  </si>
  <si>
    <t>Mantenimiento preventivo y correctivo de aires acondicionados con suministros de repuestos.</t>
  </si>
  <si>
    <t>11</t>
  </si>
  <si>
    <t>30</t>
  </si>
  <si>
    <t>52161547</t>
  </si>
  <si>
    <t>Prestacion de servicios amplificacion de sonidos para eventos institucionales.</t>
  </si>
  <si>
    <t>76111501</t>
  </si>
  <si>
    <t>Prestación de servicios de aseo y mantenimiento de las instituciones físicas.</t>
  </si>
  <si>
    <t>72101506</t>
  </si>
  <si>
    <t>Servicio de mantenimiento de ascensores y suministro de repuesto.</t>
  </si>
  <si>
    <t>72101505</t>
  </si>
  <si>
    <t>Servicio de cerrajería y seguridad de insumos de materiales.</t>
  </si>
  <si>
    <t>4</t>
  </si>
  <si>
    <t>15101506</t>
  </si>
  <si>
    <t>Suministro de combustible y lubricantes.</t>
  </si>
  <si>
    <t>49241712</t>
  </si>
  <si>
    <t>Suministro de insumos para mantenimiento de piscina.</t>
  </si>
  <si>
    <t>90101604</t>
  </si>
  <si>
    <t>Servicio de catering.</t>
  </si>
  <si>
    <t>9</t>
  </si>
  <si>
    <t>31211500</t>
  </si>
  <si>
    <t>suministro de pintura para mantenimiento de las instalaciones de la uceva.</t>
  </si>
  <si>
    <t>10121601</t>
  </si>
  <si>
    <t>Comida de comida para gallinas ponedoras aves de ornato, bovinos y especies menores.</t>
  </si>
  <si>
    <t>JAIME TORRES HERNANDEZ</t>
  </si>
  <si>
    <t>jtorresh@uceva.edu.co</t>
  </si>
  <si>
    <t>14111506</t>
  </si>
  <si>
    <t>Compra de papelería.(Resmas)</t>
  </si>
  <si>
    <t>6</t>
  </si>
  <si>
    <t>44122017</t>
  </si>
  <si>
    <t xml:space="preserve">Suministro Elementos de oficina </t>
  </si>
  <si>
    <t>47131701</t>
  </si>
  <si>
    <t>Suministro elementos de aseo.</t>
  </si>
  <si>
    <t>47131600</t>
  </si>
  <si>
    <t>Suministro Implementos de aseo.</t>
  </si>
  <si>
    <t>47130800</t>
  </si>
  <si>
    <t>Suministro elementos covid</t>
  </si>
  <si>
    <t>50201706</t>
  </si>
  <si>
    <t>Compra de cafetería (CAFE).</t>
  </si>
  <si>
    <t>52151505</t>
  </si>
  <si>
    <t>Adquisición de elementos de cafetería.</t>
  </si>
  <si>
    <t>26121539</t>
  </si>
  <si>
    <t xml:space="preserve">Suministro  de elementos eléctricos </t>
  </si>
  <si>
    <t>91111502</t>
  </si>
  <si>
    <t>Servicio de lavandería y trajes académicos.</t>
  </si>
  <si>
    <t>44103103</t>
  </si>
  <si>
    <t>Suministro de toner genéricos de un solo uso y originales para impresoras</t>
  </si>
  <si>
    <t>30181605</t>
  </si>
  <si>
    <t>Compra de elementos hidraulicos.</t>
  </si>
  <si>
    <t>72153613</t>
  </si>
  <si>
    <t>Servicio de mantenimiento reparación y manufactura de muebles y enceres.</t>
  </si>
  <si>
    <t>55121715</t>
  </si>
  <si>
    <t>Elaboración de banderas y  mantelería institucional.</t>
  </si>
  <si>
    <t>73141707</t>
  </si>
  <si>
    <t>Elaboración y reparación de trajes académicos.</t>
  </si>
  <si>
    <t>30111601</t>
  </si>
  <si>
    <t>Compra de elementos de construcción.</t>
  </si>
  <si>
    <t>60105202</t>
  </si>
  <si>
    <t>Compra venta de elementos de ensenza.</t>
  </si>
  <si>
    <t>Suminisatro compra de herramientas</t>
  </si>
  <si>
    <t>Adquisición de libros físicos</t>
  </si>
  <si>
    <t>15</t>
  </si>
  <si>
    <t>días</t>
  </si>
  <si>
    <t>VICERRECTORIA ACADEMICA</t>
  </si>
  <si>
    <t>GUSTAVO ADOLFO CARDENAS MESSA</t>
  </si>
  <si>
    <t>gcardenas@uceva.edu.co</t>
  </si>
  <si>
    <t>55111513</t>
  </si>
  <si>
    <t>Adquisición de libros virtuales</t>
  </si>
  <si>
    <t xml:space="preserve">Adquisición de mobiliario para la Biblioteca </t>
  </si>
  <si>
    <t>Cuñalibros</t>
  </si>
  <si>
    <t>Carritos para libros</t>
  </si>
  <si>
    <t>App Myloft, Licencia Dspace</t>
  </si>
  <si>
    <t>Renovación de bases de datos actuales</t>
  </si>
  <si>
    <t>meses</t>
  </si>
  <si>
    <t>52161500;45111600</t>
  </si>
  <si>
    <t>Adquisición de equipos audiovisuales</t>
  </si>
  <si>
    <t>Adquisición repuestos de equipos audiovisuales</t>
  </si>
  <si>
    <t>Mantenimiento preventivo y correctivo de equipos audiovisuales (Empotramiento de videobeams, instalación de amplificadores de sonido)</t>
  </si>
  <si>
    <t>78111500;78111800;90121500</t>
  </si>
  <si>
    <t>Servicio de transporte</t>
  </si>
  <si>
    <t>DIRECCIÓN DE INTERNACIONALIZACIÓN</t>
  </si>
  <si>
    <t>DIANA KATHERINE GONZALEZ OCAMPO</t>
  </si>
  <si>
    <t>dkgonzalez@uceva.edu.co</t>
  </si>
  <si>
    <t>90111500</t>
  </si>
  <si>
    <t>Servicios de alojamiento comidas y bebidas</t>
  </si>
  <si>
    <t>Mano de obra, pago por capacitación</t>
  </si>
  <si>
    <t>Empresa certificadora de docentes en examenes de proficiencia</t>
  </si>
  <si>
    <t>90121500</t>
  </si>
  <si>
    <t>Mano de obra calificada: Pago por capacitación</t>
  </si>
  <si>
    <t>55121700;55121900</t>
  </si>
  <si>
    <t>Compra de señalización de seguridad, para ubicación en diferentes áreas de la ciudadela Universitaria y sus respectivas sedes</t>
  </si>
  <si>
    <t>OFICINA DE GESTIÓN HUMANA</t>
  </si>
  <si>
    <t>DIANA ANGELICA ARIAS OCAMPO</t>
  </si>
  <si>
    <t>darias@uceva.edu.co</t>
  </si>
  <si>
    <t>72153600;72154000</t>
  </si>
  <si>
    <t>Mantenimiento de sillas de oficina ubicadas en las diferentes dependencias de la institución.</t>
  </si>
  <si>
    <t>43211800;43212000;46182200;56112000;56112100</t>
  </si>
  <si>
    <t>Compra de muebles de oficina para ubicar en diferentes dependencias de la institución.</t>
  </si>
  <si>
    <t>Capacitación para fortalecimiento de la Brigada de Emergencias institucional</t>
  </si>
  <si>
    <t>Dotación de elementos necesarios para los particioantes de  la brigada Institucional</t>
  </si>
  <si>
    <t>90141700;90131500</t>
  </si>
  <si>
    <t>Ejecución de las actividades culturales y recreativas  para el fortalecimiento del Clima organizacional</t>
  </si>
  <si>
    <t>80101500</t>
  </si>
  <si>
    <t>Consultoría para Medición del Clima Organizacional. Exigencia MIPG</t>
  </si>
  <si>
    <t>49101600;49101700</t>
  </si>
  <si>
    <t>Compra de elementos (detalles) para Celebraciones de Días específicos</t>
  </si>
  <si>
    <t>90101600;90101800</t>
  </si>
  <si>
    <t>Prestación de servicio de catering para las actividadesrecreativas, artisticas y culturales de los funcionarios de la institución</t>
  </si>
  <si>
    <t>44111500;44112000</t>
  </si>
  <si>
    <t>Compra de elementos (detalles) para el fomento de estilos de vida y hábitos saludables</t>
  </si>
  <si>
    <t>90131500;82151700;49101600;49101700;90101604;80141607</t>
  </si>
  <si>
    <t xml:space="preserve">Ejecucion de acciones de reconocimiento a Docentes tiempo completo,  empleados de carrera administrativa y Capacitación a los funcionarios de la institución. </t>
  </si>
  <si>
    <t>Servicios de capacitación vocacional no - científica</t>
  </si>
  <si>
    <t>81112200;81112300</t>
  </si>
  <si>
    <t>Mantenimiento y soporte de software y hardware</t>
  </si>
  <si>
    <t>OFICINA DE INFORMÁTICA Y TELEMÁTICA</t>
  </si>
  <si>
    <t>CINDY ANDREA MARTÍNEZ MONTOYA</t>
  </si>
  <si>
    <t>amartinezm@uceva.edu.co</t>
  </si>
  <si>
    <t>43231500;43231600;43232100;43232300;43232500;43233200</t>
  </si>
  <si>
    <t>Compra de Software SIIF WEB, ISOLUCIÓN, SIGA, OFFICE WINDOWS</t>
  </si>
  <si>
    <t>Compra de consumibles</t>
  </si>
  <si>
    <t>Entrenamiento en servicio y desarrollo de mano de obra</t>
  </si>
  <si>
    <t>Ingeniería de software o hardware</t>
  </si>
  <si>
    <t>Adecuación de infraestructura tecnológica y mobiliario</t>
  </si>
  <si>
    <t>43191500;43211500</t>
  </si>
  <si>
    <t>Compra de Sistema de Control de Acceso IOT 250, Pantallas Interactivas 419, Todo en Uno 291, Portátil 150, Tabletas Servidores 127</t>
  </si>
  <si>
    <t>Cableado regulado de sistemas y red de datos</t>
  </si>
  <si>
    <t>43232100;43232300;43233500</t>
  </si>
  <si>
    <t xml:space="preserve">Software de edición y creación de contenidos, Software de consultas y gestión de datos, Software de intercambio de información </t>
  </si>
  <si>
    <t>Servidor en la nube</t>
  </si>
  <si>
    <t>Software REN MATLAB, REN BOLSA DE VALORES, RENOVACIONES INGENIERÍA DE SOFTWARE (50), ACADEMIA CISCO, SOFTWARE EGRESADOS, SIMULADOR DE FACAEC</t>
  </si>
  <si>
    <t>Servicios de consultoría de negocios y administración corporativa</t>
  </si>
  <si>
    <t>Servicio de fumigación industrial y comercial</t>
  </si>
  <si>
    <t>SECRETARÍA GENERAL</t>
  </si>
  <si>
    <t>LIMBANIA PEREA DORONSORO</t>
  </si>
  <si>
    <t>lperea@uceva.edu.co</t>
  </si>
  <si>
    <t>Deshumidificador</t>
  </si>
  <si>
    <t>Higrómetro</t>
  </si>
  <si>
    <t>Luxometro</t>
  </si>
  <si>
    <t>Archivadores móviles</t>
  </si>
  <si>
    <t>80111501</t>
  </si>
  <si>
    <t>Contratación de personal calificado que apoye los procedimientos operativos en la organización documental</t>
  </si>
  <si>
    <t>43232304
81111501</t>
  </si>
  <si>
    <t>Software de sistemas de manejo de base datos
Diseño de aplicaciones de software de la unidad central</t>
  </si>
  <si>
    <t>Capacitación sobre bibliotecas o documentación</t>
  </si>
  <si>
    <t>Refrigerios</t>
  </si>
  <si>
    <t>Apoyo a la gestión en procesos de Registro Calificado</t>
  </si>
  <si>
    <t>Estudios de pertinencia</t>
  </si>
  <si>
    <t>Apoyo a la gestión en procesos de acreditación</t>
  </si>
  <si>
    <t>Asesoría para las acciones de aseguramiento</t>
  </si>
  <si>
    <t>Preparacion de suelos.</t>
  </si>
  <si>
    <t>profesional para apoyo actividades agropecuarias investigativas</t>
  </si>
  <si>
    <t>Suministro de insumos necesarios para el mantenimiento de las actividades agropecuarias.</t>
  </si>
  <si>
    <t>21102100</t>
  </si>
  <si>
    <t>Adquisición de maquinaria y equipos de bombeo</t>
  </si>
  <si>
    <t>Mantenimiento de equipos de bombeo.</t>
  </si>
  <si>
    <t xml:space="preserve">Fuente de poder variable DC, triple salida. </t>
  </si>
  <si>
    <t>Multímetro digital de mano</t>
  </si>
  <si>
    <t>Celda de manufactura flexible</t>
  </si>
  <si>
    <t>Compresor de aire</t>
  </si>
  <si>
    <t>Impresora láser</t>
  </si>
  <si>
    <t>Impresora 3D</t>
  </si>
  <si>
    <t>Impresora de etiquetas adhesivas y código de barras</t>
  </si>
  <si>
    <t>Sonómetro</t>
  </si>
  <si>
    <t>Dosímetro</t>
  </si>
  <si>
    <t xml:space="preserve">Trípode para sonómetro, </t>
  </si>
  <si>
    <t xml:space="preserve">Extensión para sonómetro, </t>
  </si>
  <si>
    <t>Ordenador Workstations</t>
  </si>
  <si>
    <t>Transmisores de presión</t>
  </si>
  <si>
    <t>Instrumento de medida</t>
  </si>
  <si>
    <t>Sensores de nivel</t>
  </si>
  <si>
    <t>Interruptores o flotador</t>
  </si>
  <si>
    <t>Controlador</t>
  </si>
  <si>
    <t>Válvula de medición proporcional</t>
  </si>
  <si>
    <t>Moto bomba</t>
  </si>
  <si>
    <t>Tanque</t>
  </si>
  <si>
    <t>Cable</t>
  </si>
  <si>
    <t>Cable control</t>
  </si>
  <si>
    <t>Terminales</t>
  </si>
  <si>
    <t>etiquetas</t>
  </si>
  <si>
    <t>Ensamblajes</t>
  </si>
  <si>
    <t>Canaleta</t>
  </si>
  <si>
    <t>riel din</t>
  </si>
  <si>
    <t xml:space="preserve">Interruptores </t>
  </si>
  <si>
    <t>Prensaestopas</t>
  </si>
  <si>
    <t>Baliza</t>
  </si>
  <si>
    <t>Procesadores de unidad</t>
  </si>
  <si>
    <t>Modulo</t>
  </si>
  <si>
    <t>Procesadores de red</t>
  </si>
  <si>
    <t>Reles</t>
  </si>
  <si>
    <t>Bases</t>
  </si>
  <si>
    <t>26101406</t>
  </si>
  <si>
    <t>Guardamotor</t>
  </si>
  <si>
    <t>Variador</t>
  </si>
  <si>
    <t>SCALANCE</t>
  </si>
  <si>
    <t>Resistencia</t>
  </si>
  <si>
    <t>Tuberia</t>
  </si>
  <si>
    <t>Codos</t>
  </si>
  <si>
    <t>Uniones</t>
  </si>
  <si>
    <t>Adaptador</t>
  </si>
  <si>
    <t>T</t>
  </si>
  <si>
    <t>Valvula</t>
  </si>
  <si>
    <t>Llantas</t>
  </si>
  <si>
    <t>Tubo</t>
  </si>
  <si>
    <t>Lamina</t>
  </si>
  <si>
    <t>cable</t>
  </si>
  <si>
    <t>Bandeja</t>
  </si>
  <si>
    <t>soportes</t>
  </si>
  <si>
    <t>42150000</t>
  </si>
  <si>
    <t>Mano de obra</t>
  </si>
  <si>
    <t>Estantería de Angulo ranurado</t>
  </si>
  <si>
    <t>Estantería para paletización</t>
  </si>
  <si>
    <t>78140000</t>
  </si>
  <si>
    <t>Estiba de 3 cuartones 4 entradas</t>
  </si>
  <si>
    <t>Estiba de 3 cuartones  2 entradas</t>
  </si>
  <si>
    <t>Impresora industrial para RFID</t>
  </si>
  <si>
    <t xml:space="preserve">Picking Voice dispositivo </t>
  </si>
  <si>
    <t>cartones cajas</t>
  </si>
  <si>
    <t>Paletas Para Piso</t>
  </si>
  <si>
    <t>Paletas para sistemas de estantería</t>
  </si>
  <si>
    <t>Góndola Lateral</t>
  </si>
  <si>
    <t>Software gestión de almacenes</t>
  </si>
  <si>
    <t>Sistema Pos Facturación E Inventarios Registradora Completo</t>
  </si>
  <si>
    <t>Rack selectivo</t>
  </si>
  <si>
    <t>Estantería para Picking M7</t>
  </si>
  <si>
    <t xml:space="preserve">Punto lector RFID </t>
  </si>
  <si>
    <t>Estantería inteligente RFID</t>
  </si>
  <si>
    <t xml:space="preserve">Canastillas plásticas </t>
  </si>
  <si>
    <t xml:space="preserve">Gorro desechable </t>
  </si>
  <si>
    <t>Polainas quirurgicas desechables</t>
  </si>
  <si>
    <t>Tapabocas</t>
  </si>
  <si>
    <t xml:space="preserve">Papel de electtrocardiografo Welch Allyn CP50 
</t>
  </si>
  <si>
    <t xml:space="preserve">Conector libre de aguja </t>
  </si>
  <si>
    <t xml:space="preserve">Toallitas impregnadas con clorexidina </t>
  </si>
  <si>
    <t>Tapones Luer lok</t>
  </si>
  <si>
    <t xml:space="preserve">Tapon heparinizado </t>
  </si>
  <si>
    <t>Gasa esteril</t>
  </si>
  <si>
    <t>Torundas de algodón</t>
  </si>
  <si>
    <t>Jeringa de 1 ml</t>
  </si>
  <si>
    <t>Jeringa de 2 ml</t>
  </si>
  <si>
    <t>Jeringa de 3 ml</t>
  </si>
  <si>
    <t>Jeringa de 5 ml</t>
  </si>
  <si>
    <t>39121521</t>
  </si>
  <si>
    <t xml:space="preserve">Cateter intravenoso periferico, yelco o angiocat No 22 </t>
  </si>
  <si>
    <t xml:space="preserve">Cateter intravenoso periferico, yelco o angiocat No 24 </t>
  </si>
  <si>
    <t xml:space="preserve">Cateter intravenoso periferico, yelco o angiocat No 20 </t>
  </si>
  <si>
    <t>Llave de tres vias</t>
  </si>
  <si>
    <t>Equipo de extension para anestesia</t>
  </si>
  <si>
    <t xml:space="preserve">Agua destilada </t>
  </si>
  <si>
    <t>Tubo de cinco rollos de esparadrapo de tela blanca</t>
  </si>
  <si>
    <t>Micropore de 5 cm de ancho</t>
  </si>
  <si>
    <t>Micropore de 2,5 cm de ancho</t>
  </si>
  <si>
    <t>Guantes de latex talla m</t>
  </si>
  <si>
    <t>Guantes de nitrilo talla s</t>
  </si>
  <si>
    <t>Guantes de nitrilo talla m</t>
  </si>
  <si>
    <t>Guantes de nitrilo talla l</t>
  </si>
  <si>
    <t>Guantes quirurgicos No 6.5</t>
  </si>
  <si>
    <t>Guantes quirurgicos No 7.0</t>
  </si>
  <si>
    <t>Guantes quirurgicos No 7.5</t>
  </si>
  <si>
    <t>Toallas o pañitos humedos</t>
  </si>
  <si>
    <t xml:space="preserve">Solucion de cloruro de sodio al 0,9% x 100 ml </t>
  </si>
  <si>
    <t>Alcohol antiseptico 70%</t>
  </si>
  <si>
    <t>Vacutainer</t>
  </si>
  <si>
    <t>Papel toalla en rollo</t>
  </si>
  <si>
    <t>Nylon 3.0</t>
  </si>
  <si>
    <t>Prolene 3,0 aguja curva</t>
  </si>
  <si>
    <t>Catgut cromado 2,0</t>
  </si>
  <si>
    <t>tubo orotraqueal No 8.0 con balon o neumotaponador</t>
  </si>
  <si>
    <t>tubo orotraqueal No 3.0 sin balon o neumotaponador</t>
  </si>
  <si>
    <t>Hoja de bisturi No. 20</t>
  </si>
  <si>
    <t xml:space="preserve">Tirillas para glucometro </t>
  </si>
  <si>
    <t>Isodine Solucion</t>
  </si>
  <si>
    <t xml:space="preserve">Jabon Quirugico (Clorexidina 4%) x 60 ml </t>
  </si>
  <si>
    <t>Clorexidina Solucion 2.3% x 60 ml</t>
  </si>
  <si>
    <t>Clorexhidina jabon</t>
  </si>
  <si>
    <t>Laminas cubreobjetos glass grande</t>
  </si>
  <si>
    <t xml:space="preserve">Aposito Transparente </t>
  </si>
  <si>
    <t>Aposito Hidrocolide</t>
  </si>
  <si>
    <t>Cystoflo pediatrico</t>
  </si>
  <si>
    <t xml:space="preserve">Cystoflo adulto </t>
  </si>
  <si>
    <t>Kit de citologia</t>
  </si>
  <si>
    <t>Sonda Nasoyeyunal</t>
  </si>
  <si>
    <t>Sonda Gastrostomia</t>
  </si>
  <si>
    <t>Boton Gastrico</t>
  </si>
  <si>
    <t>Sonda Vesical Follley 12</t>
  </si>
  <si>
    <t>Sonda Vesical Follley 14</t>
  </si>
  <si>
    <t>Sonda Vesical Folley 16</t>
  </si>
  <si>
    <t>Sonda Vesical Follley 18</t>
  </si>
  <si>
    <t>Sonda Vesical Follley 20</t>
  </si>
  <si>
    <t>Cateter Venoso Central Trilumen</t>
  </si>
  <si>
    <t>Cateter Epicutaneo</t>
  </si>
  <si>
    <t>Cateter Premicath 1 Fr</t>
  </si>
  <si>
    <t xml:space="preserve">Parches electrodos externos para desfibrilar     </t>
  </si>
  <si>
    <t>Bolsa de colostmia N°57</t>
  </si>
  <si>
    <t xml:space="preserve">Pinza colostomia </t>
  </si>
  <si>
    <t xml:space="preserve">Barrera de colostomia N° 57 </t>
  </si>
  <si>
    <t>Esponja Jabonosa Desechable</t>
  </si>
  <si>
    <t xml:space="preserve">Set transductor Monitorio Sencillo </t>
  </si>
  <si>
    <t xml:space="preserve">Cateter radial short Leader </t>
  </si>
  <si>
    <t xml:space="preserve">Electrodo Ecg </t>
  </si>
  <si>
    <t xml:space="preserve">KIT Laringoscopio Adulto mas valvas </t>
  </si>
  <si>
    <t>KIT Laringoscopio pediatrico mas valvas</t>
  </si>
  <si>
    <t>Tubo extracccion de sangre tapa amarilla</t>
  </si>
  <si>
    <t>Tubo extracccion de sangre tapa lila</t>
  </si>
  <si>
    <t>Tubo de extraccion de sangre tapa azul</t>
  </si>
  <si>
    <t>Aguja No 18 de 1 1/2 pulgada</t>
  </si>
  <si>
    <t>Filtro HME (nariz de camello)</t>
  </si>
  <si>
    <t>Bata quirurgica esteril con puño enresortado</t>
  </si>
  <si>
    <t>Venda yeso 6 x 5 yardas</t>
  </si>
  <si>
    <t>Venda algodón 6 x 5 yardas</t>
  </si>
  <si>
    <t>Equipo buretrol</t>
  </si>
  <si>
    <t>Alcohol glicerinado</t>
  </si>
  <si>
    <t>Venda elastica 6 x 5 yardas</t>
  </si>
  <si>
    <t>Mantenimiento operacional del Laboratorio de Simulacion Clinica de la UCEVA</t>
  </si>
  <si>
    <t>Tubo al vacio vacutainer</t>
  </si>
  <si>
    <t>Jeringa plástica</t>
  </si>
  <si>
    <t>Ácido Formico</t>
  </si>
  <si>
    <t>Galactosa</t>
  </si>
  <si>
    <t>Kit universal para derrames</t>
  </si>
  <si>
    <t>Guardianes</t>
  </si>
  <si>
    <t>Microscopios</t>
  </si>
  <si>
    <t>Estereomicroscopios</t>
  </si>
  <si>
    <t>Mantenimiento preventivo y correctivo de equipos de laboratorios integrados</t>
  </si>
  <si>
    <t>Vallas atletismo</t>
  </si>
  <si>
    <t>Jabalinas aluminio 600gr</t>
  </si>
  <si>
    <t>Tacos de salida caucho</t>
  </si>
  <si>
    <t>Discos de lanzamiento 1.75k</t>
  </si>
  <si>
    <t>Balas de lanzamiento 3k</t>
  </si>
  <si>
    <t>Martillos de lanzamiento 3k</t>
  </si>
  <si>
    <t>Tableros de madera de baloncesto</t>
  </si>
  <si>
    <t>Mallas</t>
  </si>
  <si>
    <t>Silbatos profesionales</t>
  </si>
  <si>
    <t>Cronómetros</t>
  </si>
  <si>
    <t>Discos de ultimate fresbee reglamentarios</t>
  </si>
  <si>
    <t>Conos de 3 huecos</t>
  </si>
  <si>
    <t>Bastones de pvc de 120cm</t>
  </si>
  <si>
    <t>Set de platillos de colores</t>
  </si>
  <si>
    <t>Cuerdas para salto</t>
  </si>
  <si>
    <t>Aros de 50cm</t>
  </si>
  <si>
    <t>Aros de 60cm</t>
  </si>
  <si>
    <t>Aros de 70cm</t>
  </si>
  <si>
    <t>Saco de boxeo 120cm</t>
  </si>
  <si>
    <t>Focos para golpes de puño</t>
  </si>
  <si>
    <t>Paletas de velocidad pateo  taekwondo</t>
  </si>
  <si>
    <t>Balones n·5 futbol</t>
  </si>
  <si>
    <t>Mallas porteria grande x juego de 2</t>
  </si>
  <si>
    <t>Mallas porteria microfutbol x juego de 2</t>
  </si>
  <si>
    <t>Malla de voleibol</t>
  </si>
  <si>
    <t>Balones de voleibol 4000</t>
  </si>
  <si>
    <t>Balon futbol americano recreativo</t>
  </si>
  <si>
    <t>Rollo de lazo de 1cm</t>
  </si>
  <si>
    <t>Pelotas de minivoleibol</t>
  </si>
  <si>
    <t>Bastones o palos de madera</t>
  </si>
  <si>
    <t>1/2 galon  pintura fluorscente vario color</t>
  </si>
  <si>
    <t>Espumas flotadoras</t>
  </si>
  <si>
    <t>Tablas pullboy</t>
  </si>
  <si>
    <t>Neumáticos de carro mediano</t>
  </si>
  <si>
    <t>Profesionales de las artes escénicas</t>
  </si>
  <si>
    <t>VICERRECTORIA DE BIENESTAR UNIVERSITARIO</t>
  </si>
  <si>
    <t>CARLOS HERNAN MENDEZ DIAZ</t>
  </si>
  <si>
    <t>cmendez@uceva.edu.co</t>
  </si>
  <si>
    <t>Premiación, souvenires</t>
  </si>
  <si>
    <t>Chaquetas para banda</t>
  </si>
  <si>
    <t>Vestuario de danza folclórica</t>
  </si>
  <si>
    <t>Accesorios para teatro</t>
  </si>
  <si>
    <t>Danza moderna</t>
  </si>
  <si>
    <t>Software funcional para aplicación de prueba saberpro y base de preguntas</t>
  </si>
  <si>
    <t>Software funcional específico de la empresa</t>
  </si>
  <si>
    <t>Contratación servicios personales Psicología</t>
  </si>
  <si>
    <t>Pólizas seguros de vida, salud y accidentes</t>
  </si>
  <si>
    <t>Profesionales de artes escénicas</t>
  </si>
  <si>
    <t>Equipos para deportes de campo</t>
  </si>
  <si>
    <t>Equipos para deportes de raqueta y pista</t>
  </si>
  <si>
    <t>Equipos de boxeo</t>
  </si>
  <si>
    <t>Discos voladores</t>
  </si>
  <si>
    <t>Uniformes</t>
  </si>
  <si>
    <t xml:space="preserve">Vendajes o compresas para uso general </t>
  </si>
  <si>
    <t xml:space="preserve">Cintas adherentes médicas para pegar en la piel </t>
  </si>
  <si>
    <t>Bolas o fibras de algodón</t>
  </si>
  <si>
    <t>Mesas de procedimientos para salas de cirugía o accesorios o productos</t>
  </si>
  <si>
    <t>Columnas suspendidas para uso médico.</t>
  </si>
  <si>
    <t xml:space="preserve">Puntos de espéculos para escopios o dispensadores para puntas de espéculos </t>
  </si>
  <si>
    <t xml:space="preserve">Electrolitos de cloruro de sodio </t>
  </si>
  <si>
    <t xml:space="preserve">Antisépticos basados en alcohol o acetona </t>
  </si>
  <si>
    <t>Lancetas</t>
  </si>
  <si>
    <t>Analizadores de glucosa</t>
  </si>
  <si>
    <t>Salicilato metilo</t>
  </si>
  <si>
    <t>Dietilamina diclofenaco</t>
  </si>
  <si>
    <t>Piritionato de Zinc</t>
  </si>
  <si>
    <t>Depresores de lengua o cuchillos o baja lenguas</t>
  </si>
  <si>
    <t>Soluciones de rehidratacion oral</t>
  </si>
  <si>
    <t>Rifamicina</t>
  </si>
  <si>
    <t>Bandejas de procedimientos o instrumentos especiales a la medida para uso quirúrgico 
(Bandeja metálica con tapa)</t>
  </si>
  <si>
    <t>Mascaras quirurgicas o de aislamiento para personal medico</t>
  </si>
  <si>
    <t>Guantes de Examen o para procedimientos no quirurgicos</t>
  </si>
  <si>
    <t>Toallas</t>
  </si>
  <si>
    <t>Tensiómetro</t>
  </si>
  <si>
    <t>Estetoscopio acústico para uso médico o accesorios</t>
  </si>
  <si>
    <t>Frascos</t>
  </si>
  <si>
    <t>Povidona yodada</t>
  </si>
  <si>
    <t>Camillas con ruedas o accesorios</t>
  </si>
  <si>
    <t>Agujas de inyeccion y aspiracion y accesorios</t>
  </si>
  <si>
    <t xml:space="preserve">Productos de gas de hospital </t>
  </si>
  <si>
    <t>Chaquetas o batas para personal médico</t>
  </si>
  <si>
    <t>Lagrimas artificiales</t>
  </si>
  <si>
    <t>Aplicadores o absorbentes medicados</t>
  </si>
  <si>
    <t>Escalones para salas de cirugia</t>
  </si>
  <si>
    <t>Desfibrilador Externo Automático</t>
  </si>
  <si>
    <t>Oximetro de pulso</t>
  </si>
  <si>
    <t>Tallimetro</t>
  </si>
  <si>
    <t>Armario para uso hospitalario.</t>
  </si>
  <si>
    <t>Martillo de reflejos</t>
  </si>
  <si>
    <t>Equipo de organos de pared</t>
  </si>
  <si>
    <t>Linterna para exámenes médicos</t>
  </si>
  <si>
    <t>Tijera corta todo</t>
  </si>
  <si>
    <t>Mascara de reanimación boca a boca</t>
  </si>
  <si>
    <t>Baterías, pilas y accesorios (DEA)</t>
  </si>
  <si>
    <t>Sabanas elasticas medicas</t>
  </si>
  <si>
    <t>Absorbentes para limpieza de heridas</t>
  </si>
  <si>
    <t>Bombillos o lámparas para escopios para examen médico (oftalmoscopio)</t>
  </si>
  <si>
    <t>Bombillos o lámparas para escopios para examen médico (otoscopio)</t>
  </si>
  <si>
    <t>Contratación mano de obra calificada:  enfermeras (3)</t>
  </si>
  <si>
    <t>11,5</t>
  </si>
  <si>
    <t>Contratación mano de obra calificada: Médicos (3)</t>
  </si>
  <si>
    <t>Contratación mano de obra calificada: Psicólogos (2)</t>
  </si>
  <si>
    <t>Mantenimiento de maquinaria y equipo contratación ingeniero biomedico</t>
  </si>
  <si>
    <t>Contratación mano de obra calificada: Enfermera especialista en calidad y/o auditoría en salud</t>
  </si>
  <si>
    <t>Servicios de ambulancia, servcicio de área protegida</t>
  </si>
  <si>
    <t>VICERRECTORÍA DE INVESTIGACIÓN Y PROYECCIÓN SOCIAL</t>
  </si>
  <si>
    <t>ALEXANDER ROMERO SANCHEZ</t>
  </si>
  <si>
    <t>aromero@uceva.edu.co</t>
  </si>
  <si>
    <t>Profesional para apoyo en procesos formativos</t>
  </si>
  <si>
    <t>Profesionales para apoyo en procesos de capacitación</t>
  </si>
  <si>
    <t>Software para seguimiento a egresados</t>
  </si>
  <si>
    <t>Profesional para apoyo a la gestión de software</t>
  </si>
  <si>
    <t>Servicios de banquetes y catering</t>
  </si>
  <si>
    <t>Actualización interfaz del aplicativo SIGA y programas de desarrollo</t>
  </si>
  <si>
    <t>90101600</t>
  </si>
  <si>
    <t>Papelería insumos oficina</t>
  </si>
  <si>
    <t>Profesional para apoyo a la gestión de la VIPS</t>
  </si>
  <si>
    <t>Licencias</t>
  </si>
  <si>
    <t>Profesional para apoyo a los proyectos de investigación</t>
  </si>
  <si>
    <t>41121800;32131000</t>
  </si>
  <si>
    <t>Compra de elementos para laboratorio</t>
  </si>
  <si>
    <t>Equipos informáticos</t>
  </si>
  <si>
    <t>81131500</t>
  </si>
  <si>
    <t>Metodología y análisis</t>
  </si>
  <si>
    <t>Mano de obra calificada Servicios de educación y capacitación en administración</t>
  </si>
  <si>
    <t>90111500; 90101500</t>
  </si>
  <si>
    <t>Suministros de escritorio</t>
  </si>
  <si>
    <t>Publicidad impresa</t>
  </si>
  <si>
    <t>Mano de obra calificada Servicios de agencia de publicidad</t>
  </si>
  <si>
    <t>Artículos de vidrio o plástico y suministros generales de laboratorio</t>
  </si>
  <si>
    <t>Contratación de servicios personales para atender necesidades de diseño y producción audiovisual interna y externa</t>
  </si>
  <si>
    <t>OFICINA ASESORA DE COMUNICACIONES</t>
  </si>
  <si>
    <t>ERIKA GOMEZ GOMEZ</t>
  </si>
  <si>
    <t>egomez@uceva.edu.co</t>
  </si>
  <si>
    <t>Contratación de servicios personales para atender necesidades de mercadeo</t>
  </si>
  <si>
    <t xml:space="preserve">82101500
</t>
  </si>
  <si>
    <t xml:space="preserve">Publicidad impresa
</t>
  </si>
  <si>
    <t>Colocación y cumplimiento de medios</t>
  </si>
  <si>
    <t>Coleccionables</t>
  </si>
  <si>
    <t>Publicidad en Internet</t>
  </si>
  <si>
    <t xml:space="preserve">82121503
</t>
  </si>
  <si>
    <t xml:space="preserve">Impresión digital
</t>
  </si>
  <si>
    <t>Muebles y accesorios para merchandising</t>
  </si>
  <si>
    <t>Tableros</t>
  </si>
  <si>
    <t>56121500;40101701;72153606</t>
  </si>
  <si>
    <t>Adquisición (dotación) de mobiliario y equipo</t>
  </si>
  <si>
    <t>OFICINA DE PLANEACIÓN</t>
  </si>
  <si>
    <t>DIANA CAROLINA AGUDELO OROZCO</t>
  </si>
  <si>
    <t>dagudelo@uceva.edu.co</t>
  </si>
  <si>
    <t>72102900:95121900;81101700;72101500</t>
  </si>
  <si>
    <t>Adecuación y acondicionamiento de espacios educativos</t>
  </si>
  <si>
    <t>81101500;81101700;95121900;80101600</t>
  </si>
  <si>
    <t>Construcción de espacios educativos</t>
  </si>
  <si>
    <t>Mantenimiento de espacios físicos misionales</t>
  </si>
  <si>
    <t>72102900;72141100;80101600</t>
  </si>
  <si>
    <t>Mantenimiento de espacios físicos no misionales</t>
  </si>
  <si>
    <t>81101700;72151600;81111800;83121700;81111700</t>
  </si>
  <si>
    <t>Acondicionamiento de instalaciones eléctricas y de red de datos</t>
  </si>
  <si>
    <t>83101500;72101507;72151100</t>
  </si>
  <si>
    <t>Acondicionamiento de instalaciones hidráulicas y otros</t>
  </si>
  <si>
    <t>70111703;72102900</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</si>
  <si>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</si>
  <si>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</si>
  <si>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</si>
  <si>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</si>
  <si>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</si>
  <si>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</si>
  <si>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</si>
  <si>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</si>
  <si>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80111600;80111620;80141607;90101600;80161500;81141601;90101603;93141500</t>
  </si>
  <si>
    <t>Fortalecimiento de procesos de participación</t>
  </si>
  <si>
    <t>Servicios de educación y capacitación en administración</t>
  </si>
  <si>
    <t xml:space="preserve">Proceso de Auditoria de recertificación del Sistema de Gestiòn de Calidad del Departamento de Idiomas bajo las Normas Técnicas Colombianas NTC 5555 y NTC 5580 </t>
  </si>
  <si>
    <t>Apoyo actividades de formación para la cultura ambiental en la Unidad Central del Valle del Cauca</t>
  </si>
  <si>
    <t>Suministro de elementos para el fortalecimiento del PIGA</t>
  </si>
  <si>
    <t xml:space="preserve">Plan Institucional de Capacitación </t>
  </si>
  <si>
    <t xml:space="preserve">Nombre: Contribución  a la formación y fortalecimiento de competencias de los servidores públicos de la Unidad Central del Valle del Cauca, a través de actividades de capacitación.
Fórmula: Número de funcionarios capacitados </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</si>
  <si>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roles propios del cargo, que requiere capacitador con experiencia y conocimientos en determinada área.</t>
  </si>
  <si>
    <t>Apoyo económico a solicitud del empleado para adelantar estudios de educación formal, coherente con las funciones propias del cargo</t>
  </si>
  <si>
    <t>Nombre: 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</si>
  <si>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</si>
  <si>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Nombre: Contribución  a la formación y fortalecimiento de competencias de los servidores públicos de la Unidad Central del Valle del Cauca, a través de actividades de capacitación.
Fórmula: (No de capacitaciones ejecutadas / No de capacitaciones programadas) * 100</t>
  </si>
  <si>
    <t>• Gobernanza para la paz
• Participación Ciudadana y rendición de cuentas
• Atención y servicio al ciudadano
• Gobierno Digital
• Integración Cultural.
• Derechos Humanos.
• Innovación.
• Participación Ciudadana.</t>
  </si>
  <si>
    <t>Plan anual de vacantes</t>
  </si>
  <si>
    <t>Nombre: reporte vacantes definitivas en el SIMO de la CNSC
Fórmula: número de vacantes definitivas de la planta de cargos</t>
  </si>
  <si>
    <t xml:space="preserve">La Institución conforme requerimientos y lineamientos dados por la CNSC realizó las respectivas reservas presupuestales para el concurso de méritos de dicho organismo conforme las 41 vacantes reportadas por la Institución. </t>
  </si>
  <si>
    <t>Racionalización de La Planta</t>
  </si>
  <si>
    <t>Provisión de vacancias temporales en empleos de carrera administrativa</t>
  </si>
  <si>
    <t>Provisión transitoria de vacancias definitivas en empleos de carrera administrativa</t>
  </si>
  <si>
    <t>Provisión de Vacancias Definitivas en Empleos de Carrera a partir de los resultados de Concurso de Méritos</t>
  </si>
  <si>
    <t>Estrategia orientada al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</si>
  <si>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que detecte la Institución consagradas en el Decreto 1083 de 2015.</t>
  </si>
  <si>
    <t>Estrategia de provisión de vacantes temporales en empleos de carrera administrativa de la UCEVA implementada en la vigencia</t>
  </si>
  <si>
    <t>La Institución, cuando lo requiera, proveerá transitoriamente los cargos de carrera administrativa de la planta de personal que estén en vacancia temporal, conforme las exigencias consagradas en la Ley 909 de 2004 y normatividad aplicable vigente.</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</si>
  <si>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</si>
  <si>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se tomarán en cuenta las siguientes directrices contempladas en la Ley 909 de 2004 y normatividad aplicable vigente, empleando la figura del Derecho Preferencial a encargo, conforme lo dispuesto en la Ley 1960 de 2019.</t>
  </si>
  <si>
    <t>Estrategia de reservas presupuestales para el concurso de méritos conforme al Pla de Vacentes de la Institución, ejecutada en la vigencia</t>
  </si>
  <si>
    <t>Asimismo, la Institución reportará ante la Comisión Nacional del Servicio Civil la información de las vacantes definitivas en empleos de carrera administrativa con el fin de que las mismas sean incorporadas en la Oferta Pública de Empleos de Carrera – SIMO</t>
  </si>
  <si>
    <t>Reconocimiento Mejores empleados</t>
  </si>
  <si>
    <t xml:space="preserve">Reconocimiento distinciones a Docentes de Tiempo Completo </t>
  </si>
  <si>
    <t>Actividades de Bienestar Social</t>
  </si>
  <si>
    <t>Nombre: Desarrollo Programas  orientados a crear, mantener y mejorar las condiciones que favorezcan el desarrollo integral de los servidores públicos vinculados a la Unidad Central del Valle del Cauca para el mejoramiento de su nivel de vida laboral
Fórmula: Número de funcionarios premiados por su desempeño</t>
  </si>
  <si>
    <t>Nombre: Reconocimiento a la labor docente mediante distinciones académicas establecidas en el Estatuto Docente como Premio a la Excelencia, la Investigación y la Proyección Social.
Fórmula: número de distinciones académicas otorgadas</t>
  </si>
  <si>
    <t>Nombre: fortalecimiento de  la calidad de vida laboral y el bienestar social  de los servidores públicos de la Unidad Central del Valle del Cauca
Fórmula: Porcentaje Promedio de funcionarios que participan en las actividades con relación al total existente</t>
  </si>
  <si>
    <t>Actividades programadas durante toda la vigencia para el bienestar social y  la calidad de vida laboral, actividades contempladas en el Proyecto de formalecimiento del Talento Humano (Día de la mujer Ucevista, reconocimiento a Secretarias, día del servidor público, actividades recreativas y culturales que fomentan el bienestar social)</t>
  </si>
  <si>
    <t>Recarga y mantenimiento de Extintores</t>
  </si>
  <si>
    <t xml:space="preserve">Adquisisción de Elementos Ergonómicos </t>
  </si>
  <si>
    <t>Adquisisción de Elementos de protección</t>
  </si>
  <si>
    <t>Nombre: Elementos de Protección contra incendios en  optimas condiciones
Fórmula: No de Extintores Recargados y con mantenimiento/ No de Extintores de la Institución</t>
  </si>
  <si>
    <t>Nombre: Dotar de elementos ergonómicos de Confort a los funcionarios de la institución  de acuerdo a su necesidad 
Fórmula: No de elementos ergonómios de Confort adquiridos / No de elementos de confort solicitados</t>
  </si>
  <si>
    <t>Nombre: Realizar la entrega al 100% de los EPP requeridos por los funcionarios
Fórmula: No de elementos de protección personal entregados/No de elementos de protección requeridos.</t>
  </si>
  <si>
    <t>Oficina de Control Interno
Oficina de Gestión Humana</t>
  </si>
  <si>
    <t>Oficina de Planeación
Oficina de Informática y Telemática</t>
  </si>
  <si>
    <t>Contar con las listas de elegibles vigentes en la entidad hasta su vencimiento</t>
  </si>
  <si>
    <t>Contar con la trazabilidad electrónica y física de la Historia Laboral de cada servidor</t>
  </si>
  <si>
    <t>Contar con mecanismos para evaluar competencias para los candidatos a cubrir vacantes temporales o de Libre Nombramiento y Remoción</t>
  </si>
  <si>
    <t>Desarrollo Programa de Estado Joven en la Entidad</t>
  </si>
  <si>
    <t>INGRESO</t>
  </si>
  <si>
    <t>Lista de elegibles Vigente</t>
  </si>
  <si>
    <t>Para ello la Institución se atempera a los lineamientos impartidos por la Comisión Nacional del Servicio Civil – CNSC, en el evento de surgir una vacante para efectos de proveer un empleo o llevar a cabo la provisión temporal de forma rápida y oportuna con personal competente.</t>
  </si>
  <si>
    <t>Consolidación del ecosistema digital, articulado a la alta calidad institucional y el mejoramiento continuo de la Unidad Central del Valle del Cauca</t>
  </si>
  <si>
    <t>Estrategia de trazabilidad electrónica y física de la Historia Laboral de cada servidor</t>
  </si>
  <si>
    <t>ISOLUCIÓN
SIGEP</t>
  </si>
  <si>
    <t>Estrategia de evaluación de competencias para cubrir vacantes temporales o de Lilbre Nombramiento y Remoción, de acuerdo a los casos que se presenten en la vigencia</t>
  </si>
  <si>
    <t xml:space="preserve">Estrategia para el desarrollo del Programa de Estado Joven en la Entidad </t>
  </si>
  <si>
    <t>Implementar el Programa de Estado Joven en la Institución; medición del impacto logrado.</t>
  </si>
  <si>
    <t>DESARROLLO</t>
  </si>
  <si>
    <t>Establecer y hacer seguimiento a los planes de mejoramiento individual</t>
  </si>
  <si>
    <t>Establecer mecanismos de evaluación periódica del desempeño en torno al servicio a los ciudadanos diferentes a las obligatorias.</t>
  </si>
  <si>
    <t xml:space="preserve">Incluir incentivos para los equipos de trabajo en el Plan de Bienestar e Incentivos. </t>
  </si>
  <si>
    <t>Incluir actividades artísticas y culturales, de Promoción y Prevención de la Salud, sobre Educación en Artes y Artesanías en el Plan de Bienestar e Incentivos</t>
  </si>
  <si>
    <t>Estrategia de implementación de planes de mejoramiento individual integrada a la Evaluación del Desempeño Laboral</t>
  </si>
  <si>
    <t>Para ello se establecerán y se efectuará el respectivo seguimiento a los planes de mejoramiento individual de todos los servidores públicos vinculados a la Planta de Cargos, con el acompañamiento de la Oficina de Planeación y de Control Interno</t>
  </si>
  <si>
    <t>Estrategia que integre la evaluación del servicio ciudadano con los mecanismos de evaluación periódica del desempeño</t>
  </si>
  <si>
    <t>Para tal efecto, se implementarán y evaluarán los mecanismos alternativos de evaluación periódica del desempeño en torno al servicio al Ciudadano.</t>
  </si>
  <si>
    <t>Estrategia de inclusión de incentivos para los equipos de trabajo en el Plan de Bienestar e Incentivos</t>
  </si>
  <si>
    <t>Reglamentar la implementación y otorgamiento de incentivos por parte de la Institución.</t>
  </si>
  <si>
    <t xml:space="preserve">Estrategia de inclusión de actividades artísticas y culturales, de Promoción y Prevención de la Salud, sobre Educación en Artes y Artesanías en el Plan de Bienestar e Incentivos </t>
  </si>
  <si>
    <t>RETIRO</t>
  </si>
  <si>
    <t>Realizar entrevistas de retiro para identificar las razones por las que los servidores se retiran de la entidad</t>
  </si>
  <si>
    <t xml:space="preserve">Elaborar un informe acerca de las razones de retiro que genere insumos para el plan de previsión de talento humano. </t>
  </si>
  <si>
    <t>Esquema de entrevistas de retiro que incluya las necesidades de información para la institución</t>
  </si>
  <si>
    <t>Llevar a cabo registros de entrevistas de retiro y documento de análisis de causas de retiro que genera insumos para provisión del talento humano.</t>
  </si>
  <si>
    <t>Informe de las razones de retiro, si aplica durante la vigencia</t>
  </si>
  <si>
    <t>PLAN DE ACCIÓN INSTITUCIONAL VIGENCIA 2022</t>
  </si>
  <si>
    <t>Plan Institucional de Archivos - PINAR 2022</t>
  </si>
  <si>
    <t>Plan de Acción del Plan de Desarrollo Institucional - PA PDI 2022</t>
  </si>
  <si>
    <t>Plan de Previsión de Recursos Humanos 2022</t>
  </si>
  <si>
    <t>Plan Institucional de Formación y Capacitación 2022</t>
  </si>
  <si>
    <t>Plan de Bienestar Social, Estímulos e Incentivos Institucionales 2022</t>
  </si>
  <si>
    <t>SISTEMA DE GESTIÓN DE SEGURIDAD Y SALUD EN EL TRABAJO</t>
  </si>
  <si>
    <t>PLAN DE TRABAJO SG-SST</t>
  </si>
  <si>
    <t>DEPENDENCIA:</t>
  </si>
  <si>
    <t>GESTIÓN HUMANA - SEGURIDAD Y SALUD EN EL TRABAJO</t>
  </si>
  <si>
    <t>VIGENCIA:</t>
  </si>
  <si>
    <t>AÑO 2022</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</si>
  <si>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</si>
  <si>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</si>
  <si>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</si>
  <si>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</si>
  <si>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</si>
  <si>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</si>
  <si>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</si>
  <si>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</si>
  <si>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</si>
  <si>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</si>
  <si>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</si>
  <si>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</si>
  <si>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</si>
  <si>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</si>
  <si>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</si>
  <si>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</si>
  <si>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</si>
  <si>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</si>
  <si>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</si>
  <si>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</si>
  <si>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</si>
  <si>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</si>
  <si>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</si>
  <si>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</si>
  <si>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</si>
  <si>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</si>
  <si>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</si>
  <si>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</si>
  <si>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</si>
  <si>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</si>
  <si>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</si>
  <si>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</si>
  <si>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</si>
  <si>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</si>
  <si>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Proyectar la asignación del presupuesto que permita el desarrollo del SG-SST 2023</t>
  </si>
  <si>
    <t xml:space="preserve">Alta Dirección 
Profesional Universitario SST </t>
  </si>
  <si>
    <t xml:space="preserve"> Presupuesto que permita el desarrollo del SG-SST revisado y aprobado por la alta dirección, para la vigencia 2021</t>
  </si>
  <si>
    <t>Humano
Tecnico
Financiero</t>
  </si>
  <si>
    <t>Realizar la gestión para llevar a cabo las Elecciones del Comité de Convivencia vigencia 2022-2024</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</si>
  <si>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</si>
  <si>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</si>
  <si>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</si>
  <si>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</si>
  <si>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</si>
  <si>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Desarrollar el plan de capacitación de SST 2021 que cubra al 80% de la población trabajadora</t>
  </si>
  <si>
    <t>Capacitación, Inducción y Reinducción de SST</t>
  </si>
  <si>
    <t>Realizar la re-inducción como mínimo al 80% de la población trabajadora de la entidad.</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</si>
  <si>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</si>
  <si>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</si>
  <si>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</si>
  <si>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</si>
  <si>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</si>
  <si>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</si>
  <si>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Elaboración del Plan de Trabajo de SST vigencia 2023 con objetivos, metas, Responsabilidades, recursos  y cronograma.</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</si>
  <si>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</si>
  <si>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</si>
  <si>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</si>
  <si>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</si>
  <si>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</si>
  <si>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</si>
  <si>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</si>
  <si>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</si>
  <si>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</si>
  <si>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Contratación y Adquisisciones</t>
  </si>
  <si>
    <t>Identificación y evaluación para adquisición de productos y servicios en SST</t>
  </si>
  <si>
    <t>Profesional Universitarios SST
Almacenista
área Jurídica</t>
  </si>
  <si>
    <t>selección y evaluacion de los proveedores y contratistas teniendo en cuenta requisitos o criteros SST</t>
  </si>
  <si>
    <t>Evaluación y selección de proveedores y contratistas</t>
  </si>
  <si>
    <t>Realizar la evaluacion a los proveedores y contratistas en criterios o aspectos de SST</t>
  </si>
  <si>
    <t>Gestión del Cambio</t>
  </si>
  <si>
    <t>Evaluar el impacto de los cambios internos y Externos en el SG SST</t>
  </si>
  <si>
    <t>Documentar los Cambios de impacto realizado al interior de la Institución.</t>
  </si>
  <si>
    <t>Condicones de Salud en el Trabajo</t>
  </si>
  <si>
    <t>Actividades de Promoción y Prevención en Salud</t>
  </si>
  <si>
    <t>Área de Atención en Salud
Profesional Universitario SST
ARL</t>
  </si>
  <si>
    <t>Programar actividades de promoción y prevención de las Salud, buscando el bienestar de los funcionarios.</t>
  </si>
  <si>
    <t>Humano
Técnico
Financiero</t>
  </si>
  <si>
    <t>Realización de Exámenes médicos Ocupacionales (Ingreso, periodicos y retiro)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</si>
  <si>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</si>
  <si>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</si>
  <si>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</si>
  <si>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</si>
  <si>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</si>
  <si>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Desarrollo del programa de Estilos de Vida y Entronos Saludables</t>
  </si>
  <si>
    <t>Dar continuidad al desarrollo del  Plan de Estilos y entornos de vida saludable.</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</si>
  <si>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</si>
  <si>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</si>
  <si>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</si>
  <si>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</si>
  <si>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</si>
  <si>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</si>
  <si>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</si>
  <si>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</si>
  <si>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</si>
  <si>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</si>
  <si>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</si>
  <si>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</si>
  <si>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</si>
  <si>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</si>
  <si>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</si>
  <si>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Medidas de Prevención y control para intervenir los peligros</t>
  </si>
  <si>
    <t>Implementación de medidas de prevención y control de peligros y Riesgos</t>
  </si>
  <si>
    <t>Ejecutar  los controles  definidos para los peligros y riesgos priorizados  y valorados como no aceptables en la matriz de peligros y riesgos.</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</si>
  <si>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</si>
  <si>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</si>
  <si>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</si>
  <si>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</si>
  <si>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</si>
  <si>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</si>
  <si>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</si>
  <si>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</si>
  <si>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</si>
  <si>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</si>
  <si>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</si>
  <si>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</si>
  <si>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</si>
  <si>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</si>
  <si>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</si>
  <si>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</si>
  <si>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</si>
  <si>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</si>
  <si>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</si>
  <si>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</si>
  <si>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</si>
  <si>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</si>
  <si>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</si>
  <si>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</si>
  <si>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</si>
  <si>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</si>
  <si>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</si>
  <si>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</si>
  <si>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</si>
  <si>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</si>
  <si>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</si>
  <si>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</si>
  <si>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</si>
  <si>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</si>
  <si>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</si>
  <si>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</si>
  <si>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</si>
  <si>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</si>
  <si>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</si>
  <si>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</si>
  <si>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</si>
  <si>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</si>
  <si>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</si>
  <si>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Evaluación de Estándares Mínimos  de la Vigencia 2021</t>
  </si>
  <si>
    <t>FECHA DE EJECUCIÓN</t>
  </si>
  <si>
    <t>Plan Estratégico de Talento Humano - PETH 2022</t>
  </si>
  <si>
    <t>Plan Anticorrupción y de Atención al Ciudadano - PAAC 2022</t>
  </si>
  <si>
    <t>Plan Estratégico de Tecnologías de la Información y las Comunicaciones - PETI 2022</t>
  </si>
  <si>
    <t>Plan de Tratamiento de Riesgos de Seguridad y Privacidad de la Información - PTRSI 2022</t>
  </si>
  <si>
    <t>Plan de Seguridad y Privacidad de la Información - PSPI 2022</t>
  </si>
  <si>
    <t>Plan Anual de Adquisiciones - PAA 2022</t>
  </si>
  <si>
    <t>Plan de Seguimiento a la Ejecución del POAI 2022</t>
  </si>
  <si>
    <t>Plan Institucional Anual de Vacantes 2022</t>
  </si>
  <si>
    <t>Socialización de guías, formatos, ejemplos, capacitaciones.</t>
  </si>
  <si>
    <t>CUATRIMESTRAL</t>
  </si>
  <si>
    <t>Todas las Dependencias que les aplique
Líder: Oficina de Informática y Telemática</t>
  </si>
  <si>
    <t>(Diseño)
Oficina Asesora de Comunicaciones
Secretaría General
(Implementación)
Todas las dependencias</t>
  </si>
  <si>
    <t>Oficina de Planeación
Oficina de Control Interno
Oficina Asesora de Comunicaciones</t>
  </si>
  <si>
    <t>Promover espacios de sensibilización para fortalecer la cultura de servicio al interior de las entidades</t>
  </si>
  <si>
    <t>Orientación a los servidores en la identificación de conflictos de intereses (Advertir a los servidores de la UCEVA sobre posibles casos de conflictos de intereses)</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</si>
  <si>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</si>
  <si>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</si>
  <si>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</si>
  <si>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</si>
  <si>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</si>
  <si>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</si>
  <si>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</si>
  <si>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Contratación de una (1) persona calificada para que apoye los procedimientos de Gestión Documental</t>
  </si>
  <si>
    <t>Número de personas contratadas para apoyar los procedimientos de Gestión Documental</t>
  </si>
  <si>
    <t>Implementar el  100% del Sistema de Gestión diseñado para los documentos electrónicos de archivo</t>
  </si>
  <si>
    <t>Porcentaje de implementación del desarrollo tecnológico para la gestión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</si>
  <si>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</si>
  <si>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</si>
  <si>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</si>
  <si>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</si>
  <si>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</si>
  <si>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</si>
  <si>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</si>
  <si>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</si>
  <si>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</si>
  <si>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</si>
  <si>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</si>
  <si>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</si>
  <si>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</si>
  <si>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</si>
  <si>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</si>
  <si>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</si>
  <si>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</si>
  <si>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</si>
  <si>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</si>
  <si>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</si>
  <si>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</si>
  <si>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</si>
  <si>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Fortalecimiento de la cualificación y la formación docente de la Unidad Central del Valle del Cauca</t>
  </si>
  <si>
    <t>Desarrollo de eventos académicos orientados a Pedagogía universitaria</t>
  </si>
  <si>
    <t>Participación de 150 integrantes de la comunidad académica en eventos académicos orientados a pedagogía universitaria</t>
  </si>
  <si>
    <t>Participación en eventos orientados a pedagogía universitaria en la vigencia</t>
  </si>
  <si>
    <t>Número</t>
  </si>
  <si>
    <t>Sumatoria de integrantes de la comunidad académica que participan en eventos orientados a pedagogía universitaria en la vigencia</t>
  </si>
  <si>
    <t>Fortalecimiento de la formación en lengua extranjera.</t>
  </si>
  <si>
    <t>Formación de 40 integrantes de la comunidad académica en lengua extranjera</t>
  </si>
  <si>
    <t>Formación en lengua extranjera en la vigencia</t>
  </si>
  <si>
    <t>Sumatoria de integrantes de la comunidad académica formados en lengua extranjera en la vigencia</t>
  </si>
  <si>
    <t>Desarrollo de Diplomados en pedagogía</t>
  </si>
  <si>
    <t>Participación de 80 integrantes de la comunidad académica en diplomados en pedagogía</t>
  </si>
  <si>
    <t>Participación en diplomados en pedagogía en la vigencia</t>
  </si>
  <si>
    <t>Sumatoria de integrantes de la comunidad académica que participan en diplomados en pedagogía en la vigencia</t>
  </si>
  <si>
    <t>Actividades de capacitación y formación docente</t>
  </si>
  <si>
    <t>Participación de 150 integrantes de la comunidad académica en actividades de capacitación y formación docente</t>
  </si>
  <si>
    <t>Participación en actividades de capacitación y formación docente en la vigencia</t>
  </si>
  <si>
    <t>Sumatoria de integrantes de la comunidad académica que participan en actividades de capacitación y formación docente en la vigencia</t>
  </si>
  <si>
    <t>Apoyar el número de docentes tiempo completo en la formación posgradual</t>
  </si>
  <si>
    <t>Promedio de 14 docentes tiempo completo  matriculados en formación posgradual</t>
  </si>
  <si>
    <t>Docentes tiempo completo  matriculados en formación posgradual en la vigencia</t>
  </si>
  <si>
    <t>Promedio de Docentes tiempo completo matriculados en formación posgradual en la vigencia</t>
  </si>
  <si>
    <t>Fortalecimiento de la pertinencia y calidad de los programas académicos en la Unidad Central del Valle del Cauca</t>
  </si>
  <si>
    <t>Consolidación de los procedimientos de registro calificado</t>
  </si>
  <si>
    <t xml:space="preserve">6 Documentos para obtención y/o renovación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</si>
  <si>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</si>
  <si>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</si>
  <si>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Consolidación de los procedimientos de acreditación</t>
  </si>
  <si>
    <t>8 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</si>
  <si>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</si>
  <si>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</si>
  <si>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Acompañamiento y apoyo a la gestión de la Vicerrectoría Académica en los procesos de Aseguramiento de la Calidad</t>
  </si>
  <si>
    <t xml:space="preserve">Cumplimiento del 100% del cronograma de trabajo del proceso de aseguramiento de la calidad institucional </t>
  </si>
  <si>
    <t>Cumplimiento del del cronograma de trabajo del proceso de aseguramiento de la calidad institucional en la vigencia</t>
  </si>
  <si>
    <t>Porcentaje</t>
  </si>
  <si>
    <t>(Número de acciones del cronograma realizadas / Número de acciones propuestas en el cronograma) * 100</t>
  </si>
  <si>
    <t>Participación institucional en procesos de fortalecimiento de competencias en aseguramiento de la calidad</t>
  </si>
  <si>
    <t>Participación de 5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</si>
  <si>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</si>
  <si>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</si>
  <si>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t>
  </si>
  <si>
    <t>Gestión para el mantenimiento operacional de los espacios de práctica en las Granjas</t>
  </si>
  <si>
    <t>Realizar el 100% del mantenimiento operacional de los espacios de prácticas en las granjas en 2022</t>
  </si>
  <si>
    <t>Porcentaje de mantenimiento operacional de los espacios de prácticas en las granjas realizados en la vigencia</t>
  </si>
  <si>
    <t>(Número de mantenimientos operacionales realizados / Número de mantenimientos operacionales programados) * 100</t>
  </si>
  <si>
    <t>Mantenimiento de los equipos del CDAF</t>
  </si>
  <si>
    <t>Realizar 2 mantenimientos de los equipos del CDAF en 2022.</t>
  </si>
  <si>
    <t>Número de Mantenimientos de equipos CDAF realizados en el año</t>
  </si>
  <si>
    <t xml:space="preserve">Número de mantenimientos de equipos CDAF realizados </t>
  </si>
  <si>
    <t>Gestión para el mantenimiento operacional del Laboratorio de Simulacion Clinica de la UCEVA</t>
  </si>
  <si>
    <t>Realizar el 100% del mantenimiento operacional del Laboratorio de Simulación clínica en 2022</t>
  </si>
  <si>
    <t>Porcentaje de mantenimiento operacional del Laboratorio de Simulación clínica en la vigencia</t>
  </si>
  <si>
    <t>(Número de mantenimientos operacionales del Laboratorio de Simulación clínica realizado / Número de mantenimientos operacionales del Laboratorio de Simulación clínica programados) * 100</t>
  </si>
  <si>
    <t>Gestion para el mantenimiento operacional de Laboratorios Integrados</t>
  </si>
  <si>
    <t>Realizar el 100% del mantenimiento operacional del Laboratorios Integrados en 2022</t>
  </si>
  <si>
    <t>Porcentaje de mantenimiento operacional de Laboratorios Integrados realizado en el año</t>
  </si>
  <si>
    <t>(Número de mantenimientos operacionales de Laboratorios Integrados realizados / Número de mantenimientos operacionales de Laboratorios Integrados programados) * 100</t>
  </si>
  <si>
    <t>Fortalecimiento de los espacios de práctica en las Granjas</t>
  </si>
  <si>
    <t>Fortalecer el 100% de los espacios de prácticas en la granjas para el año 2022</t>
  </si>
  <si>
    <t>Porcentaje de fortalecimiento de los espacios de prácticas en la granjas ejecutado en el año</t>
  </si>
  <si>
    <t>(Número de fortalecimientos de los espacios de prácticas en la granjas ejecutados / Número de fortalecimientos de los espacios de prácticas en la granjas programados) * 100</t>
  </si>
  <si>
    <t>Fortalecimiento de los laboratorios y espacios de práctica de la Facultad de Ingeniería</t>
  </si>
  <si>
    <t>Fortalecer el 100% de los laboratorios y espacios de práctica de la Facultad de Ingeniería en 2022</t>
  </si>
  <si>
    <t>Porcentaje de fortalecimiento de los laboratorios y espacios de práctica de la Facultad de Ingeniería logrado  en el año</t>
  </si>
  <si>
    <t>(Número de fortalecimientos de los laboratorios y espacios de práctica de la Facultad de Ingeniería logrados / Número de fortalecimientos programados) * 100</t>
  </si>
  <si>
    <t>Fortalecimiento de Laboratorios Integrados</t>
  </si>
  <si>
    <t>Fortalecer el 100% de los Laboratorios Integrados en 2022</t>
  </si>
  <si>
    <t>Porcentaje de fortalecimiento de los Laborattorios Integrados alcanzado en el año</t>
  </si>
  <si>
    <t>(Número  de fortalecimientos de los Laboratorios Integrados alcanzados / Número  de fortalecimientos de los Laboratorios Integrados programados) * 100</t>
  </si>
  <si>
    <t>Adquisición de implementos necesarios para la realización de las prácticas para el programa de Licenciatura en Educación Fisica, recreación y deporte</t>
  </si>
  <si>
    <t>Adquisición de elementos necesarios para la realización de las prácticas del programa en 2022.</t>
  </si>
  <si>
    <t>Porcentaje de implementos deportivos adquiridos en la vigencia</t>
  </si>
  <si>
    <t>(Número de implementos adquiridos / Número de  elementos requeridos) * 100</t>
  </si>
  <si>
    <t>Oficina de Informática y Telemática</t>
  </si>
  <si>
    <t>Consolidación del ecosistema digital (gestión académica), articulado a la alta calidad institucional y el mejoramiento continuo de la Unidad Central del Valle del Cauca</t>
  </si>
  <si>
    <t>Mantenimiento, actualización o soporte técnico del Ecosistema Digital de la UCEVA.</t>
  </si>
  <si>
    <t>Porcentaje de mantenimiento,actualizaciones y/o soportes técnicos al Ecosistema Digital de la UCEVA</t>
  </si>
  <si>
    <t>Preservación del ecosistema digital</t>
  </si>
  <si>
    <t>(Total de Mantenimientos, actualizaciones o soportes realizados / Total de Mantenimientos , actualizaciones o soportes  requeridos) * 100</t>
  </si>
  <si>
    <t>Apropiación del Ecosistema Digital de la UCEVA</t>
  </si>
  <si>
    <t xml:space="preserve">Número de Personas Capacitadas y/ o sensibilizadas en temas relacionados con la apropiación del ecosistema </t>
  </si>
  <si>
    <t>Apropiación del ecosistema digital en la vigencia</t>
  </si>
  <si>
    <t>Sumatoria de Personas de la comunidad académica Capacitadas o Sensibilizadas en la vigencia</t>
  </si>
  <si>
    <t>Adquisición e implementación de soluciones tecnológicas.</t>
  </si>
  <si>
    <t>Porcentaje de Adquisiciones e implementaciones de soluciones tecnológicas</t>
  </si>
  <si>
    <t>Solicitudes tecnológicas
Implementadas en la vigencia</t>
  </si>
  <si>
    <t>(Total de soluciones tecnológicas implementadas / total de soluciones tecnológicas requeridas) * 100</t>
  </si>
  <si>
    <t>Fortalecimiento tecnológico de procesos misionales</t>
  </si>
  <si>
    <t>Porcentaje de licenciamientos con impacto en procesos misionales</t>
  </si>
  <si>
    <t>Licenciamientos con impacto en procesos misionales en la vigencia</t>
  </si>
  <si>
    <t>(Número de licenciamientos implementados / Número de licenciamientos solicitados) * 100</t>
  </si>
  <si>
    <t>Fortalecimiento de Medios Audiovisuales en la Unidad Central del Valle del Cauca</t>
  </si>
  <si>
    <t>Actualización de equipos de audio a demanda de la comunidad universitaria</t>
  </si>
  <si>
    <t>Porcentaje de adquisición de  equipos de audio</t>
  </si>
  <si>
    <t>Equipos de audio adquiridos en la vigencia</t>
  </si>
  <si>
    <t>(Número de equipos adquiridos/ Número de equipos requeridos) * 100</t>
  </si>
  <si>
    <t>Actualización de equipos de video a demanda de la comunidad universitaria</t>
  </si>
  <si>
    <t>Porcentaje de adquisición de  equipos de video</t>
  </si>
  <si>
    <t>Equipos de videoadquiridos en la vigencia</t>
  </si>
  <si>
    <t>Adquisición de repuestos para equipos audiovisuales</t>
  </si>
  <si>
    <t xml:space="preserve">Porcentaje de adquisición de repuestos para equipos de audiovisuales </t>
  </si>
  <si>
    <t>Repuestos adquiridos en la vigencia</t>
  </si>
  <si>
    <t>(Número de repuestos adquiridos/ Número de repuestos requeridos) * 100</t>
  </si>
  <si>
    <t>Mantenimiento preventivo y correctivo de equipos audiovisuales</t>
  </si>
  <si>
    <t>Porcentaje de Mantenimiento preventivo y correctivo a 63 videobeams con sus respectivos consolas y amplificadores de sonido.</t>
  </si>
  <si>
    <t>Mantenimientos preventivos y correctivos realizados en la vigencia</t>
  </si>
  <si>
    <t>(Número de mantenimientos preventivos y correctivos realizados/ Número de mantenimientos preventivos y correctivos programados) * 100</t>
  </si>
  <si>
    <t>Desarrollo de estrategias para la potencialización de los recursos de la Biblioteca “Néstor Grajales López” en el camino del aseguramiento de la calidad académica en la Unidad Central del Valle del Cauca</t>
  </si>
  <si>
    <t>Adquisición de libros (físicos – virtuales)</t>
  </si>
  <si>
    <t>Porcentaje de adquisición de libros impresos y digitales solicitados por los docentes de acuerdo a los requerimientos de actualización del microcurrículo</t>
  </si>
  <si>
    <t>Porcentaje de libros adquiridos en la vigencia</t>
  </si>
  <si>
    <t>(Número de libros adquiridos en la vigencia / Número de libros proyectados a adquirir) * 100</t>
  </si>
  <si>
    <t>Adquisición de mobiliario para la Biblioteca</t>
  </si>
  <si>
    <t>Actualización de mobiliario para la prestación eficiente de los servicios en la Biblioteca</t>
  </si>
  <si>
    <t>Actualización de mobiliario</t>
  </si>
  <si>
    <t>Sumatoria de actualizaciones realizadas al mobiliario de la Biblioteca en la vigencia</t>
  </si>
  <si>
    <t>Adquisición de herramientas tecnológicas para la Biblioteca</t>
  </si>
  <si>
    <t>Compra de herramientas tecnológicas: APP Myloft, Licencia Dspace, Rollos de etiquetas RFID</t>
  </si>
  <si>
    <t>Compras de Herramientas tecnológicas</t>
  </si>
  <si>
    <t>Sumatoria de herramientas tecnológicas adquiridas en la vigencia</t>
  </si>
  <si>
    <t>Renovación de 10 bases de datos vigentes de acuerdo a los indicadores de uso del recurso.</t>
  </si>
  <si>
    <t>Bases de datos renovadas</t>
  </si>
  <si>
    <t>Sumatoria de bases de datos renovadas</t>
  </si>
  <si>
    <t>Cobertura incluyente en el marco de la permanencia y el bienestar de la comunidad universitaria</t>
  </si>
  <si>
    <t>Vicerrectoría de Bienestar Universitario</t>
  </si>
  <si>
    <t>Fortalecimiento del arte y la cultura como herramienta para la generación del bienestar universitario en la Unidad Central del Valle del Cauca</t>
  </si>
  <si>
    <t>Fortalecer las actividades artísticas y culturales para la comunidad universitaria y grupos de interés</t>
  </si>
  <si>
    <t>6 Actividades artísticas y culturales para la comunidad universitaria y grupos de interés</t>
  </si>
  <si>
    <t>Actividades artísticas y culturales  realizadas en la vigencia</t>
  </si>
  <si>
    <t>Sumatoria de Actividades artísticas y culturales realizadas en la vigencia</t>
  </si>
  <si>
    <t>Fortalecer la creatividad artística y cultural.</t>
  </si>
  <si>
    <t>2 Concursos de visibilización de artes plásticas y decorativas</t>
  </si>
  <si>
    <t>Concursos de visibilización de de artes plásticas y decorativas realizados en la vigencia</t>
  </si>
  <si>
    <t>Sumatoria de concursos de artes plásticas y decorativas realizados en la vigencia</t>
  </si>
  <si>
    <t>Participar en eventos artísticos y/o culturales nacionales y/o internacionales</t>
  </si>
  <si>
    <t xml:space="preserve">Participación en 3 eventos artisticos y/o culturales, a nivel nacional e internacional </t>
  </si>
  <si>
    <t>Participación en eventos artísticos y/o culturales</t>
  </si>
  <si>
    <t>Número de participaciones en eventos artísticos y/o culturales</t>
  </si>
  <si>
    <t xml:space="preserve">Vincular la Institución a redes  culturales </t>
  </si>
  <si>
    <t xml:space="preserve">Vincular la institución a 1 red cultural
</t>
  </si>
  <si>
    <t>Redes culturales vinculadas</t>
  </si>
  <si>
    <t>Número de redes culturales vinculadas</t>
  </si>
  <si>
    <t>Consolidar la oferta del área de Arte y Cultura del Bienestar Universitario</t>
  </si>
  <si>
    <t>Ofertar 2 créditos nuevos en arte y/o cultura en la vigencia del proyecto</t>
  </si>
  <si>
    <t>Créditos nuevos relacionados con arte y cultura ofertados</t>
  </si>
  <si>
    <t>Sumatoria de créditos nuevos relacionados con arte y cultura</t>
  </si>
  <si>
    <t>Fortalecimiento  y promoción de la práctica deportiva y recreativa que contribuyan al desarrollo físico, social y mental para formación integral  en la Unidad Central del Valle del Cauca</t>
  </si>
  <si>
    <t>Desarrollo de créditos deportivos para la población estudiantil</t>
  </si>
  <si>
    <t>Mantener la cobertura de participación en los créditos deportivos formativos de 500 estudiantes</t>
  </si>
  <si>
    <t>Participación de estudiantes en créditos deportivos en la vigencia</t>
  </si>
  <si>
    <t>Número de Estudiantes que participan en créditos  deportivos en la vigencia</t>
  </si>
  <si>
    <t>Participación representativa deportiva en juegos universitarios, departamentales, regionales, Nacionales de Ascundeportes.</t>
  </si>
  <si>
    <t>2 Participaciones deportivas  a nivel Universitario de acuerdo a la programacion de Ascundeportes</t>
  </si>
  <si>
    <t xml:space="preserve"> Participaciones deportivas realizadas en la vigencia
</t>
  </si>
  <si>
    <t xml:space="preserve">Número participaciones  deportivas realizadas en la vigencia
</t>
  </si>
  <si>
    <t>Participación representativa deportiva de selecciones Uceva en eventos deportivos con la comunidad externa (universidades, Clubes deportivos, Colegios y escuelas deportivas, etc.)</t>
  </si>
  <si>
    <t>3  Participaciones deportivas y recreativas con la comunidad externa a la Uceva de acuerdo a las invitaciones.</t>
  </si>
  <si>
    <t xml:space="preserve">Participaciones  deportivas y recreativas realizadas en la vigencia
</t>
  </si>
  <si>
    <t xml:space="preserve">Número de participaciones deportivas y recreativas realizadas en la vigencia
</t>
  </si>
  <si>
    <t>Organizacion de jornadas lúdicas, deportivas y recreativas que fomenten la participación de la comunidad universitaria de la Uceva.</t>
  </si>
  <si>
    <t>6 Jornadas deportivas y recreativas para la comunidad universitaria de la Uceva</t>
  </si>
  <si>
    <t>Jornadas deportivas y recreativas realizadas en la vigencia</t>
  </si>
  <si>
    <t>Número de jornadas deportivas y recreativas  realizadas en la vigencia</t>
  </si>
  <si>
    <t>Fortalecimiento de la retención estudiantil en la Unidad Central del Valle del Cauca</t>
  </si>
  <si>
    <t>Desarrollo de la estrategia UCEVAPRO</t>
  </si>
  <si>
    <t xml:space="preserve">Desarrollar 5 capacitaciones de preparación en las pruebas Saber Pro con el fin de mejor el rendimiento de los estudiantes de las facultades </t>
  </si>
  <si>
    <t>Capacitaciones UcevaPro realizadas en la vigencia</t>
  </si>
  <si>
    <t>Sumatoria de capacitaciones UcevaPro realizadas en la vigencia</t>
  </si>
  <si>
    <t>Consolidación del Sistema de Alertas Tempranas</t>
  </si>
  <si>
    <t>Desarrollar 5 informes de implementación del sistema de Alertas Tempranas en el semestre</t>
  </si>
  <si>
    <t>Informes de implementación del sistema de Alertas Tempranas por Facultad</t>
  </si>
  <si>
    <t>Sumatoria de informes de implementación del sistema de Alertas Tempranas por Facultad en el semestre</t>
  </si>
  <si>
    <t>Disposición de los elementos necesarios para salvaguardar a los estudiantes en los escenarios académicos</t>
  </si>
  <si>
    <t>Compra de dos (2) pólizas para estudiantes</t>
  </si>
  <si>
    <t>Pólizas para estudiantes adquiridas</t>
  </si>
  <si>
    <t>Número de polizas adquiridas</t>
  </si>
  <si>
    <t>Desarrollo de la consejería y orientación psicológica a través del programa Preser</t>
  </si>
  <si>
    <t>Realizar el 100% de orientación y consejeria psicológica a la comunidad ucevista</t>
  </si>
  <si>
    <t>Consejerias psicológicas realizadas a la comunidad ucevista</t>
  </si>
  <si>
    <t>(Número de atenciones psicológicas realizadas/Número de atenciones psicológicas requeridas) * 100</t>
  </si>
  <si>
    <t>Ejecución de eventos académicos y psicosociales dirigidos a la comunidad ucevista y grupos de interés</t>
  </si>
  <si>
    <t>Realizar 6 eventos académicos y psicosociales dirigidos a la comunidad ucevista</t>
  </si>
  <si>
    <t>Eventos académicos y psicosociales realizados en la vigencia</t>
  </si>
  <si>
    <t>Sumatoria de eventos académicos y psicosociales realizados en la vigencia</t>
  </si>
  <si>
    <t xml:space="preserve">Implementación de estrategias de apoyo académico y psicosocial </t>
  </si>
  <si>
    <t>Ejecutar las dieciseis (16) estrategias de apoyo a estudiantes en la vigencia</t>
  </si>
  <si>
    <t>Estrategias de apoyo a estudiantes realizadas en la vigencia</t>
  </si>
  <si>
    <t>Sumatoria de estrategias de apoyo a estudiantes realizadas en la vigencia</t>
  </si>
  <si>
    <t>Fortalecimiento en las actividades individuales y colectivas, enfatizadas en la promocion de la salud, la prevención de la enfermedad y la atención inmediata de los miembros de la comunidad de la Unidad Central del Valle del Cauca</t>
  </si>
  <si>
    <t xml:space="preserve">Actividades de promoción de la salud y prevencion de la enfermedad </t>
  </si>
  <si>
    <t xml:space="preserve">Realizar 10 actividades de promoción de salud y prevención de la enfermedad
</t>
  </si>
  <si>
    <t>Actividades de Promoción de la Salud y Prevención de la Enfermedad realizadas en la vigencia</t>
  </si>
  <si>
    <t>Sumatoria de actividades de Promoción de la Salud y Prevención de la Enfermedad realizadas en la vigencia</t>
  </si>
  <si>
    <t>Ampliación del portafolio de Servicios del Área de Atención Integral en Salud.</t>
  </si>
  <si>
    <t>2 Servicios nuevos del área de atención integral en Salud</t>
  </si>
  <si>
    <t xml:space="preserve">Servicios Nuevos del área de atención integral en Salud en la vigencia 
</t>
  </si>
  <si>
    <t>Sumatoria de servicios Nuevos del área de atención integral en Salud en la vigencia</t>
  </si>
  <si>
    <t>Provisión de todo lo necesario para la prestación del servicio de salud</t>
  </si>
  <si>
    <t>Mantener en 100% la provisión necesaria para la prestación del servicio de salud</t>
  </si>
  <si>
    <t>Provisiones necesarias para la prestación del servicio realizadas</t>
  </si>
  <si>
    <t>(Cantidad de provisiones realizadas / Cantidad de provisiones requeridas) * 100</t>
  </si>
  <si>
    <t>Prestación del Servicio de Área protegida con cubrimiento de todos los eventos Institucionales y para la atención de Salud</t>
  </si>
  <si>
    <t>Prestación del 100% del servicio de Área protegida para Urgencias y Emergencias</t>
  </si>
  <si>
    <t>Servicio de Área protegida para Urgencias y Emergencias prestados</t>
  </si>
  <si>
    <t>(Número de servicios prestados / Número de servicios requeridos) * 100</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</si>
  <si>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</si>
  <si>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</si>
  <si>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</si>
  <si>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t>
  </si>
  <si>
    <t>Generación de eventos académicos de fomento a la cultura de la internacionalización</t>
  </si>
  <si>
    <t>Participación de 360 miembros de la comunidad académica en actividades propias de la Dirección de Internacionalización</t>
  </si>
  <si>
    <t>Miembros de la comunidad académica participantes en actividades de cultura de la Internacionalización durante la vigencia</t>
  </si>
  <si>
    <t>Sumatoria de Miembros de la comunidad académica participantes en actividades de cultura de la Internacionalización durante la vigencia</t>
  </si>
  <si>
    <t>Generación de charlas con organismos gestores de becas nacionales e internacionales</t>
  </si>
  <si>
    <t>Participación de 50 Miembros de la comunidad universitaria que reciben asesoría para realización de  estudios en el exterior</t>
  </si>
  <si>
    <t>Miembros de la comunidad universitaria que recibieron asesoría para realización de estudios en el exterior</t>
  </si>
  <si>
    <t>Sumatoria de miembros de la comunidad universitaria que recibieron asesoría para realización de estudios en el exterior</t>
  </si>
  <si>
    <t>Cooperación internacional para la proyección de la Uceva como puente entre la región y el mundo</t>
  </si>
  <si>
    <t>Actualización de la gestión integral para la cooperación internacional  en la Unidad Central del Valle del Cauca UCEVA.</t>
  </si>
  <si>
    <t>Desarrollo de misiones académicas para firma de convenios con universidades naconales e internacionales</t>
  </si>
  <si>
    <t>Generar la firma de 2 convenios con instituciones de educación superior europeas</t>
  </si>
  <si>
    <t>Convenios marco de cooperación nuevos con IES europeas</t>
  </si>
  <si>
    <t>Número de convenios marco de cooperación nuevos con IES europeas</t>
  </si>
  <si>
    <t>Apoyo al financiamiento de proyectos de cooperacion nacional o internacional que presentan las dependencias uceva</t>
  </si>
  <si>
    <t>Apoyo financiero a 6 proyectos de cooperación nacional o internacional que presentan las dependencias Uceva</t>
  </si>
  <si>
    <t>Proyectos de cooperación nacional o internacional que presentan las dependencias Uceva</t>
  </si>
  <si>
    <t>Sumatoria de proyectos de cooperación nacional o internacional apoyados financieramente en la Uceva</t>
  </si>
  <si>
    <t>Afiliación y mantenimiento a redes u organizaciones nacionales e internacionales de la Uceva</t>
  </si>
  <si>
    <t xml:space="preserve">Vincular a las unidades académicas y administrativas A 22 redes u organizaciones nacionales e internacionales </t>
  </si>
  <si>
    <t>Redes u organizaciones nacionales e internacionales</t>
  </si>
  <si>
    <t>Número de redes u organizaciones Oacionales e internacionales a las que se encuentra vinculada la Uceva en la vigencia</t>
  </si>
  <si>
    <t>Internacionalización del currículo para responder a un contexto global de alta calidad</t>
  </si>
  <si>
    <t>Asistencia  para la internacionalización del currículo en la Unidad Central del Valle del Cauca UCEVA.</t>
  </si>
  <si>
    <t>Realización de Escuela de capacitación en internacionalización del currículo con miembros de la comunidad universitaria.</t>
  </si>
  <si>
    <t>Oferta de 20 asignaturas con características internacionales en todos los programas académicos de las Facultades de la UCEVA</t>
  </si>
  <si>
    <t>Número de asignaturas con características internacionales en el currículo de los programas de pregrado de la uceva</t>
  </si>
  <si>
    <t>Sumatoria de asignaturas con características internacionales en el currículo de los programas de pregrado de la uceva realizadas en la vigencia</t>
  </si>
  <si>
    <t>Apoyo a la certificación de docentes en exámenes de proficiencia en lengua extranjera de acuerdo al MCER - Marco Común Europeo de Referencia.</t>
  </si>
  <si>
    <t>20 Docentes certificados en dominio de la lengua extranjera inglés</t>
  </si>
  <si>
    <t>Docentes certificados en la lengua extranjera Ingles de acuerdo al MCER en la vigencia</t>
  </si>
  <si>
    <t>Sumatoria de docentes certificados en la lengua extranjera Ingles de acuerdo al MCER en la vigencia</t>
  </si>
  <si>
    <t>Desarrollo de una convocatoria de internacionalización del currículo para construir cursos institucionales por cooperación.</t>
  </si>
  <si>
    <t xml:space="preserve">Oferta de 3 cursos internacionales en conjunto con instituciones aliadas a partir de convenios de cooperación </t>
  </si>
  <si>
    <t>Cursos internacionales ofertados por la institución en la vigencia</t>
  </si>
  <si>
    <t>Sumatoria de cursos internacionales ofertados por la institución en la vigencia</t>
  </si>
  <si>
    <t>Apoyo a la generación de actividades académicas que promuevan la internacionalización en casa de los programas.</t>
  </si>
  <si>
    <t>Oferta de 6 actividades académicas de internacionalización en casa para las facultades de la UCEVA</t>
  </si>
  <si>
    <t>Actividades académicas de internacionalización en casa</t>
  </si>
  <si>
    <t>Sumatoria de actividades académicas de internacionalización en casa realizadas en la vigencia</t>
  </si>
  <si>
    <t>Movilidad académica para fortalecer las competencias de la comunidad universitaria en la sociedad global del conocimiento</t>
  </si>
  <si>
    <t>Optimización de las actividades de movilidad académica  en la Unidad Central del Valle del Cauca UCEVA.</t>
  </si>
  <si>
    <t>Apoyar la movilidad de docentes de las facultades de la UCEVA hacia universidades nacionales y extranjeras</t>
  </si>
  <si>
    <t>Movilizar 15 docentes UCEVA hacia universidades nacionales y extranjeras</t>
  </si>
  <si>
    <t>Movilización de docentes UCEVA hacia universidades nacionales y extranjeras en la vigencia</t>
  </si>
  <si>
    <t>Sumatoria de Docentes UCEVA movilizados hacia universidades nacionales y extranjeras en la vigencia</t>
  </si>
  <si>
    <t>Apoyar la movilidad de estudiantes de las facultades de la UCEVA hacia universidades nacionales y extranjeras</t>
  </si>
  <si>
    <t>Movilizar 19 estudiantes UCEVA hacia universidades nacionales y extranjeras</t>
  </si>
  <si>
    <t>Movilización de estudiantes UCEVA hacia universidades nacionales y extranjeras en la vigencia</t>
  </si>
  <si>
    <t>Sumatoria de estudiantes UCEVA movilizados hacia universidades nacionales y extranjeras en la vigencia</t>
  </si>
  <si>
    <t>Apoyar la movilidad de docentes de universidades nacionales y extranjeras hacia las facultades de la UCEVA</t>
  </si>
  <si>
    <t>Movilizar 9 docentes desde universidades nacionales y extranjeras hacia la UCEVA</t>
  </si>
  <si>
    <t>Movilización de docentes desde universidades nacionales y extranjeras en la vigencia hacia la UCEVA</t>
  </si>
  <si>
    <t>Sumatoria de Docentes movilizados desde universidades nacionales y extranjeras hacia la UCEVA en la vigencia</t>
  </si>
  <si>
    <t>Apoyar la movilidad de estudiantes de universidades nacionales y extranjeras hacia las facultades de la UCEVA</t>
  </si>
  <si>
    <t>Movilizar 5 estudiantes desde universidades nacionales y extranjeras hacia la UCEVA</t>
  </si>
  <si>
    <t>Movilización de estudiantes desde universidades nacionales y extranjeras en la vigencia hacia la UCEVA</t>
  </si>
  <si>
    <t>Sumatoria de estudiantes movilizados desde universidades nacionales y extranjeras hacia la UCEVA en la vigencia</t>
  </si>
  <si>
    <t>Internacionalización de la investigación generadora de valor agregado y conocimiento en la solución de problemas de la sociedad</t>
  </si>
  <si>
    <t>Apoyo estratégico a la visibilidad de la investigación y proyección social a nivel nacional e internacional de la comunidad universitaria de la Unidad Central del Valle del Cauca UCEVA.</t>
  </si>
  <si>
    <t>Apoyo en la generación de productos de investigación UCEVA en entornos internacionales</t>
  </si>
  <si>
    <t>6 Productos de investigación publicados a través de colaboraciones internacionales</t>
  </si>
  <si>
    <t>Productos de investigación publicados a través de colaboraciones internacionales en la vigencia</t>
  </si>
  <si>
    <t>Sumatoria de Productos de investigación publicados a través de colaboraciones internacionales en la vigencia</t>
  </si>
  <si>
    <t>Fomento de actividades académicas de internacionalización de la investigación por facultad</t>
  </si>
  <si>
    <t>6 Actividades académicas de internacionalización de la investigación</t>
  </si>
  <si>
    <t>Actividades académicas de internacionalización de la investigación en la vigencia</t>
  </si>
  <si>
    <t>Sumatoria de Actividades académicas de internacionalización de la investigación realizadas en la vigencia</t>
  </si>
  <si>
    <t>Desarrollar escuela de capacitación para captación de recursos de financiación internacional</t>
  </si>
  <si>
    <t>1 Escuela de capacitación para captación de recursos de financiación internacional</t>
  </si>
  <si>
    <t>Escuela de capacitación para captación de recursos de financiación internacional desarrollada</t>
  </si>
  <si>
    <t>Sumatoria de Escuelas de capacitación para captación de recursos de financiación internacional desarrolladas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</si>
  <si>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</si>
  <si>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</si>
  <si>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</si>
  <si>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</si>
  <si>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 xml:space="preserve">Fortalecimiento de la investigación, ciencia e innovación como ejes de transformación social, en la Unidad Central del Valle del Cauca </t>
  </si>
  <si>
    <t>Categorización y consolidación de los grupos de investigación de acuerdo a la convocatoria MinCiencias</t>
  </si>
  <si>
    <t>14 Grupos de investigación categorizados por MinCiencias</t>
  </si>
  <si>
    <t>Categorización de Grupos de Investigación por MinCiencias en la vigencia</t>
  </si>
  <si>
    <t>Sumatoria de Grupos de investigación categorizados por MinCiencias en la vigencia</t>
  </si>
  <si>
    <t>Categorización y consolidación de docentes investigadores de acuerdo a la convocatoria MinCiencias</t>
  </si>
  <si>
    <t>20 Docentes investigadores categorizados por MinCiencias</t>
  </si>
  <si>
    <t>Categorización de Docentes investigadores por MinCiencias en la vigencia</t>
  </si>
  <si>
    <t>Sumatoria de Docentes investigadores categorizados por MinCiencias en la vigencia</t>
  </si>
  <si>
    <t>Financiación para la ejecución de proyectos de investigación aprobados para convocatorias internas</t>
  </si>
  <si>
    <t>Porcentaje de proyectos de investigación aprobados para financiación presentados por grupos y semilleros de investigación de la UCEVA, según Convocatoria interna</t>
  </si>
  <si>
    <t>Proyectos de investigación aprobados para financiación</t>
  </si>
  <si>
    <t>(Número de proyectos de investigación financiados en convocatoria interna / Número de proyectos aprobados en convocatoria interna) * 100</t>
  </si>
  <si>
    <t>Publicación de productos de investigación</t>
  </si>
  <si>
    <t>25 Publicaciones en revistas indexadas derivadas de proyectos de investigación del año inmediatamente anterior</t>
  </si>
  <si>
    <t>Publicaciones en revistas indexadas derivadas de proyectos de investigación del año inmediatamente anterior</t>
  </si>
  <si>
    <t>Número de publicaciones en revistas indexadas resultado de los proyectos de investigación del año t-1</t>
  </si>
  <si>
    <t>Acompañamiento en la participación institucional en convocatorias de investigación nacionales e internacionales</t>
  </si>
  <si>
    <t>Acompañamiento del 100% para propuestas de investigación relacionadas con convocatorias externas</t>
  </si>
  <si>
    <t>Acompañamiento para propuestas de investigación relacionadas con convocatorias externas en la vigencia</t>
  </si>
  <si>
    <t>(Número de acompañamientos realizados por la VIPS / Número de solicitudes de acompañamiento realizadas por los grupos de investigación) * 100</t>
  </si>
  <si>
    <t>Consolidación de relaciones interinstitucionales para participación en convocatorias externas</t>
  </si>
  <si>
    <t>100% de vinculación interinstitucional para participación en convocatorias externas de investigación</t>
  </si>
  <si>
    <t>Indice de vinculación interinstitucional en convocatorias externas</t>
  </si>
  <si>
    <t>(Número de instituciones vinculadas a convocatorias externas de investigación en las que participa la VIPS / Número de instituciones requeridas en convocatorias externas en las que participa la VIPS) * 100</t>
  </si>
  <si>
    <t xml:space="preserve">Procesos investigativos curriculares y extracurriculares para el fortalecimiento de las líneas de investigación </t>
  </si>
  <si>
    <t xml:space="preserve">Fortalecimiento de los procesos y líneas de investigación en la Unidad Central del Valle del Cauca </t>
  </si>
  <si>
    <t xml:space="preserve">Formación de la Comunidad Universitaria en Investigación </t>
  </si>
  <si>
    <t>Formación de 60 personas en procesos de Investigación</t>
  </si>
  <si>
    <t>Formación en procesos investigativos en la vigencia</t>
  </si>
  <si>
    <t>Sumatoria de personas que recibieron formación en el proceso de investigación en la vigencia</t>
  </si>
  <si>
    <t>Capacitación en actividades de investigación, manejo, dominio, escritura de bases de datos y artículos científicos a la comunidad universitaria - formalización hojas de vida de investigadores</t>
  </si>
  <si>
    <t>10 Eventos de capacitación en procesos de Investigación</t>
  </si>
  <si>
    <t>Capacitación en procesos investigativos en la vigencia</t>
  </si>
  <si>
    <t>Sumatoria de capacitaciones en procesos de investigación realizadas en la vigencia</t>
  </si>
  <si>
    <t xml:space="preserve">Generación de incentivos para docentes y estudiantes enfocado al fortalecimiento de los procesos investigativos </t>
  </si>
  <si>
    <t>100% de incentivos por investigación otorgados</t>
  </si>
  <si>
    <t>Incentivos por investigación</t>
  </si>
  <si>
    <t>(Número de solicitudes de incentivos por investigación aprobadas / Número de solicitudes de incentivos por investigación recibidas) * 100</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</si>
  <si>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</si>
  <si>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</si>
  <si>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 xml:space="preserve">Fortalecimiento del proceso de proyección social y extensión Institucional basados en el concepto de impacto significativo para la consolidación de la correspondencia entre institución – región de la Unidad Central del Valle del Cauca </t>
  </si>
  <si>
    <t>Implementación del portafolio de educación continuada</t>
  </si>
  <si>
    <t>Creación y/o continuidad de 15 proyectos de educación continuada</t>
  </si>
  <si>
    <t>Proyectos de educación continuada presentados y ejecutados en la vigencia</t>
  </si>
  <si>
    <t>Sumatoria de proyectos de educación continuada presentados y ejecutados en la vigencia</t>
  </si>
  <si>
    <t>Desarrollo de proyectos de intervención y transferencia y apropiación del conocimiento a la comunidad</t>
  </si>
  <si>
    <t>Creación y/o continuidad de 6 proyectos de proyección social por dependencia Académico-Administrativa</t>
  </si>
  <si>
    <t>Proyectos de proyección social en la vigencia</t>
  </si>
  <si>
    <t>Sumatoria de proyectos de proyección social presentados y ejecutados en la vigencia</t>
  </si>
  <si>
    <t>Ejecución de acciones formativas en extensión y proyección social</t>
  </si>
  <si>
    <t>Participación de 200 personas en las acciones formativas en extensión y proyección social</t>
  </si>
  <si>
    <t>Número de eventos Participación en las acciones formativas en extensión y proyección social en la vigencia</t>
  </si>
  <si>
    <t>Sumatoria personas de la comunidad académica que participan en las acciones formativas en extensión y proyección social en la vigencia</t>
  </si>
  <si>
    <t>Ejecución de las acciones de emprendimiento, innovación y relación con las "N" hélices</t>
  </si>
  <si>
    <t>Desarrollo de 20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</si>
  <si>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</si>
  <si>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</si>
  <si>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</si>
  <si>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 xml:space="preserve">Fortalecimiento de las relaciones con los egresados, fomentando el espíritu de identidad UCEVISTA, estimulando el sentido de pertenencia institucional.  Vicerrectoría de Investigación y Proyección Social - Unidad Central del Valle del Cauca </t>
  </si>
  <si>
    <t>Aplicación de estrategias para el recaudo, sistematización y consolidación de la información respecto a egresados</t>
  </si>
  <si>
    <t>1000 egresados actualizados</t>
  </si>
  <si>
    <t>Cantidad de egresados actualizados en la vigencia</t>
  </si>
  <si>
    <t>Sumatoria de egresados actualizados en la vigencia</t>
  </si>
  <si>
    <t>Gestión institucional para reencuentro de egresados UCEVA</t>
  </si>
  <si>
    <t>5 reencuentros de egresados</t>
  </si>
  <si>
    <t>Reencuentro de egresados realizados en la vigencia</t>
  </si>
  <si>
    <t>Sumatoria de reencuentro de egresados realizados en la vigencia</t>
  </si>
  <si>
    <t>Fortalecimiento de las estrategias para la consolidación de la bolsa de empleo</t>
  </si>
  <si>
    <t>20 vacantes publicadas</t>
  </si>
  <si>
    <t>Vacantes publicadas en la bolsa de empleo</t>
  </si>
  <si>
    <t xml:space="preserve">Sumatoria de vacantes publicadas en la bolsa de empleo en la vigencia </t>
  </si>
  <si>
    <t>Fomento y realización estratégica de capacitaciones en procura del perfil profesional de los egresados de las diferentes facultades</t>
  </si>
  <si>
    <t>22 capacitaciones, charlas, conversatorios y eventos dirigidos a egresados</t>
  </si>
  <si>
    <t>Capacitaciones, charlas, conversatorios y eventos dirigidos a egresados</t>
  </si>
  <si>
    <t>Sumatoria de capacitaciones, charlas, conversatorios y eventos dirigidos a los egresados</t>
  </si>
  <si>
    <t>Gestión administrativa de los recursos, el mejoramiento continuo y el buen Gobierno</t>
  </si>
  <si>
    <t>Capacidad de gestión que garantice la calidad y la sostenibilidad Institucional</t>
  </si>
  <si>
    <t>Mejoramiento continuo, innovador y oportuno para la toma de decisiones basada en datos</t>
  </si>
  <si>
    <t>Secretaría General</t>
  </si>
  <si>
    <t>Ejecución de 1 saneamiento ambiental al área de gestión documental y archivo</t>
  </si>
  <si>
    <t>Sumatoria de saneamientos ambientales al área de gestión documental y archivo realizados en la vigencia</t>
  </si>
  <si>
    <t>Dotación para la conservación documental</t>
  </si>
  <si>
    <t>Sumatoria de dotaciones realizadas en la vigencia</t>
  </si>
  <si>
    <t>Cumplimiento del 100% de las actividades programadas</t>
  </si>
  <si>
    <t>Porcentaje de actividades ejecutadas</t>
  </si>
  <si>
    <t>(Número de actividades ejecutadas/Número de actividades programadas) * 100</t>
  </si>
  <si>
    <t>Diseño e implementación del sistema de gestión de documentos electrónicos de Archivo</t>
  </si>
  <si>
    <t>Desarrollo tecnológico para la gestión documental</t>
  </si>
  <si>
    <t>Sumatoria de desarrollos tecnológicos ejecutados en la vigencia</t>
  </si>
  <si>
    <t>Capacitación específica para el personal del Área de Gestión Documental y Archivo en temas estratégicos de Archivo</t>
  </si>
  <si>
    <t>Capacitaciones para el personal de gestión documental</t>
  </si>
  <si>
    <t>Sumatoria de capacitaciones para el personal de gestión documental realizadas en la vigencia</t>
  </si>
  <si>
    <t>Ejecución de estrategias para la apropiación de temas archivísticos a todo el personal administrativo de la institución</t>
  </si>
  <si>
    <t>Capacitación en temas archivísticos para el personal administrativo de la institución</t>
  </si>
  <si>
    <t>Sumatoria de capacitaciones en temas achivísticos realizadas al personal administrativo de la institución</t>
  </si>
  <si>
    <t>Consolidación del ecosistema digital (gestión administrativa), articulado a la alta calidad institucional y el mejoramiento continuo de la Unidad Central del Valle del Cauca</t>
  </si>
  <si>
    <t>Implementación de la Política de Gobierno y Seguridad Digital</t>
  </si>
  <si>
    <t>Porcentaje de avance de las acciones estratégicas de la política de Gobierno y Seguridad Digital</t>
  </si>
  <si>
    <t>Implementación de las acciones estratégicas de la política de gobierno y seguridad digital en la vigencia</t>
  </si>
  <si>
    <t>(Número de acciones estratégicas desarrolladas / Número de acciones estratégicas programadas en la política) * 100</t>
  </si>
  <si>
    <t>Fortalecimiento institucional mediante la implementación del Sistema de Gestión Integral de la Unidad Central del Valle del Cauca en el municipio de Tuluá</t>
  </si>
  <si>
    <t xml:space="preserve">Fortalecimiento de la cultura organizacional a la comunidad universitaria </t>
  </si>
  <si>
    <t>Cualificar a 45 miembros de la comunidad universitaria en el manejo de los estadares del Sistema Integrado de Gestiòn</t>
  </si>
  <si>
    <t>Número de personas sensibilizadas en Sistema Integrado de Gestión</t>
  </si>
  <si>
    <t xml:space="preserve">Número de personas sensibilizadas en Sistema Integrado de Gestión </t>
  </si>
  <si>
    <t xml:space="preserve">Recertifcar el SGC del Departamento de Idiomas </t>
  </si>
  <si>
    <t>Procesos de Auditorias externas para recertificación</t>
  </si>
  <si>
    <t xml:space="preserve">Número de Auditorias externas  ejecutadas
</t>
  </si>
  <si>
    <t>Desarrollar estrategias para la  implementación de las acciones para el Sistema de Gestión Integral</t>
  </si>
  <si>
    <t xml:space="preserve">6 Estrategias  desarrolladas </t>
  </si>
  <si>
    <t>Estrategias  desarrolladas</t>
  </si>
  <si>
    <t>Número de Estrategias implementadas</t>
  </si>
  <si>
    <t>Apropiabilidad (estimulos institucionales)</t>
  </si>
  <si>
    <t>Espacios de apropiabilidad  generados</t>
  </si>
  <si>
    <t>Número de espacios de apropiabilidad  generados</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</si>
  <si>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</si>
  <si>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</si>
  <si>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</si>
  <si>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Número de Instituciones de eduación superior mejoradas</t>
  </si>
  <si>
    <t>Sumatoria de Instituciones de eduación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</si>
  <si>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</si>
  <si>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</si>
  <si>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</si>
  <si>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</si>
  <si>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</si>
  <si>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</si>
  <si>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</si>
  <si>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</si>
  <si>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</si>
  <si>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</si>
  <si>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</si>
  <si>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</si>
  <si>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</si>
  <si>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</si>
  <si>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</si>
  <si>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Espacios educativos construidos</t>
  </si>
  <si>
    <t>Espacios educativos construidos en la vigencia</t>
  </si>
  <si>
    <t>Sumatoria de espacios educativos construidos</t>
  </si>
  <si>
    <t>Porcentaje de ,antenimiento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</si>
  <si>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</si>
  <si>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</si>
  <si>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</si>
  <si>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</si>
  <si>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</si>
  <si>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</si>
  <si>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</si>
  <si>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</si>
  <si>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</si>
  <si>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</si>
  <si>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</si>
  <si>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Mejoramiento de los escenarios deportivos en el campus universitario de la Unidad Central del Valle del Cauca en el Municipio de Tuluá</t>
  </si>
  <si>
    <t>Adecuar la cancha de fútbol</t>
  </si>
  <si>
    <t>Obras Contratadas Para Adecuación De La Infraestructura Física, materializadas</t>
  </si>
  <si>
    <t>Obras Contratadas Para Adecuación De La Infraestructura Física</t>
  </si>
  <si>
    <t>Sumatoria de obras contratadas para adecuación de la insfraestructura física de la pista atlética</t>
  </si>
  <si>
    <t>Dotar de los elementos deportivos básicos y suficientes para el desarrollo de las prácticas y actividades de proyección social</t>
  </si>
  <si>
    <t>Incrementar las Áreas físicas dotadas</t>
  </si>
  <si>
    <t>Áreas físicas dotadas</t>
  </si>
  <si>
    <t>Sumatoria de áreas físicas dotas con elementos deportivos</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</si>
  <si>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</si>
  <si>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</si>
  <si>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</si>
  <si>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</si>
  <si>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</si>
  <si>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</si>
  <si>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</si>
  <si>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</si>
  <si>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</si>
  <si>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</si>
  <si>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Concientización sobre el componente normativo y la importancia de la consolidación de la democracia en el desarrollo social</t>
  </si>
  <si>
    <t>1 Campaña de consolidación de la democracia en el desarrollo social ejecutada</t>
  </si>
  <si>
    <t>Campañas de consolidación de la democracia en el desarrollo social ejecutadas en la vigencia</t>
  </si>
  <si>
    <t>Sumatoria de campañas de consolidación de la democracia en el desarrollo social ejecutadas</t>
  </si>
  <si>
    <t>Desarrollar esquemas institucionales de participación democrática</t>
  </si>
  <si>
    <t>1 Campaña de consolidación de la participación democrática ejecutada</t>
  </si>
  <si>
    <t>Campañas de consolidación de la participación democrática ejecutadas en la vigencia</t>
  </si>
  <si>
    <t>Sumatoria de campañas de consolidación de la participación democrática ejecutadas</t>
  </si>
  <si>
    <t>Articulación UCEVA - Región</t>
  </si>
  <si>
    <t>Porcentaje de participación de los grupos de interés a nivel regional en los procesos de transparencia y acceso a la información de la UCEVA</t>
  </si>
  <si>
    <t>Porcentaje de participación de los grupos de interés a nivel regional en los procesos de transparencia y acceso a la información de la UCEVA, en la vigencia</t>
  </si>
  <si>
    <t>(Total Grupos de interés fuera de Tuluá que participan en los procesos transparencia y acceso a la información de la UCEVA / Total Grupos de interésque participan en los procesos transparencia y acceso a la información de la UCEVA) * 100</t>
  </si>
  <si>
    <t>Seguimiento a Grupos de Interés</t>
  </si>
  <si>
    <t>1 Estrategia de consolidación de los grupos de interés realizada</t>
  </si>
  <si>
    <t>Estrategias de consolidación de los grupos de interés,realizadas en la vigencia</t>
  </si>
  <si>
    <t>Sumatoria de estrategias de consolidación de los grupos de interés realizadas</t>
  </si>
  <si>
    <t>Compromiso con la Responsabilidad Social de la Región</t>
  </si>
  <si>
    <t>Porcentaje de implementación de la Política de Responsabilidad Social y Ambiental</t>
  </si>
  <si>
    <t>Política de Responsabilidad Social y Ambiental implementada en la vigencia</t>
  </si>
  <si>
    <t>(Total de acciones implementadas / Total de acciones) * 100</t>
  </si>
  <si>
    <t>Implementación de mecanismos de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</si>
  <si>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</si>
  <si>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</si>
  <si>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</si>
  <si>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Porcentaje de señalética instalada en el campus universitario para cumplimiento normativo</t>
  </si>
  <si>
    <t>Señalética instalada</t>
  </si>
  <si>
    <t>(Número de  señalética instalada / Número de señalética programada para instalar) * 100</t>
  </si>
  <si>
    <t>Porcentaje de elementos ergonómicos adquiridos para satisfacer las necesidades ergonómicas de los servidores públicos</t>
  </si>
  <si>
    <t>(Número de elementos ergonómicos adquiridos / Número de elementos ergonómicos a adquirir) * 100</t>
  </si>
  <si>
    <t>Fortalecimiento de la brigada de emergencias institucional</t>
  </si>
  <si>
    <t>Porcentaje de capacitación a los integrantes de la brigada de emergencias institucional</t>
  </si>
  <si>
    <t>Capacitaciones realizadas</t>
  </si>
  <si>
    <t>(Número de capacitaciones realizadas / Número de capacitaciones programadas) * 100</t>
  </si>
  <si>
    <t>Desarrollo de actividades culturales, recreativas y artísticas para el mejoramiento del clima organizacional</t>
  </si>
  <si>
    <t>Porcentaje de actividades culturales, recreativas y artísticas para los miembros de la comunidad institucional</t>
  </si>
  <si>
    <t>Actividades culturales, recreativas y artísticas realizadas</t>
  </si>
  <si>
    <t>(Número de actividades ejecutadas / Número de actividades proyectadas) * 100</t>
  </si>
  <si>
    <t>Fomento de hábitos, estilos de vida y un entorno saludable</t>
  </si>
  <si>
    <t>Porcentaje de actividades de promoción y prevención para fomento de hábitos, estilos de vida y un entorno saludable en los servidores públicos</t>
  </si>
  <si>
    <t>Actividades de fortalecimiento del Clima organizacional</t>
  </si>
  <si>
    <t>Ejecucion de acciones de reconocimiento a los miembros de la comunidad institucional</t>
  </si>
  <si>
    <t>Actividades para reconocimiento a personal administrativo y DTC</t>
  </si>
  <si>
    <t>Actividades de reconocimiento a personal administrativo y DTC</t>
  </si>
  <si>
    <t>Sumatoria de actividadades de reconocimiento realizadas en la vigencia</t>
  </si>
  <si>
    <t>Formación y capacitación del talento humano conforme el PIC</t>
  </si>
  <si>
    <t>Porcentaje de capacitaciones a servidores públicos para el desarrollo de sus funciones y competencias laborales</t>
  </si>
  <si>
    <t>Capacitaciones realizadas de acuerdo al PIC vigencia 2022</t>
  </si>
  <si>
    <t>Alianzas para la gestión de planes, programas, proyectos y actividades de impacto en los grupos de interés</t>
  </si>
  <si>
    <t>Oficina Asesora de Comunicaciones</t>
  </si>
  <si>
    <t xml:space="preserve">Contratación de personal de apoyo para la implementación de estrategias de posicionamiento de marca y difusión de oferta educativa en todos los niveles </t>
  </si>
  <si>
    <t xml:space="preserve">Contratación de cuatro personas para la implementación de estrategias de difusión de oferta educativa y posicionamiento de marca </t>
  </si>
  <si>
    <t xml:space="preserve">Personal contratado </t>
  </si>
  <si>
    <t>Número de personas contratadas para apoyo en la difusión de oferta educativa y posicionamiento de marca</t>
  </si>
  <si>
    <t xml:space="preserve">Implementación de campaña publicitaria para la oferta educativa institucional </t>
  </si>
  <si>
    <t xml:space="preserve">3 Campañas de publicidad institucional para la oferta educativa de los niveles: pregrado, posgrado y educación continuada, diseñada y ejecutada  </t>
  </si>
  <si>
    <t>Campañas diseñadas y ejecutadas</t>
  </si>
  <si>
    <t>Número de campañas ejecutadas en la vigencia</t>
  </si>
  <si>
    <t>Desarrollo de eventos presenciales para la promoción de la oferta educativa</t>
  </si>
  <si>
    <t>Eventos presenciales para promocionar la oferta educativa</t>
  </si>
  <si>
    <t>Eventos presenciales de promoción de oferta educativa</t>
  </si>
  <si>
    <t>Número de eventos presenciales realizados para promocionar oferta educativa</t>
  </si>
  <si>
    <t>Implementación de marketing para la difusión de oferta educativa institucional</t>
  </si>
  <si>
    <t>Campaña implementada y ejecutada</t>
  </si>
  <si>
    <t>Número de Campañas implementadas y ejecutadas</t>
  </si>
  <si>
    <t xml:space="preserve">Desarrollo de eventos virtuales para la promoción de la formación posgradual </t>
  </si>
  <si>
    <t>Eventos virtuales para promocionar la oferta educativa posgradual</t>
  </si>
  <si>
    <t>Eventos virtuales de promoción de oferta educativa posgradual</t>
  </si>
  <si>
    <t>Número de eventos virtuales realizados para la promoción de oferta educativa posgradual</t>
  </si>
  <si>
    <t>Desarrollo de eventos virtuales para la promoción de la formación pregradual</t>
  </si>
  <si>
    <t>Eventos virtuales para promocionar la oferta educativa pregradual</t>
  </si>
  <si>
    <t>Eventos virtuales de promoción de oferta educativa pregradual</t>
  </si>
  <si>
    <t>Número de eventos virtuales realizados para la promoción de oferta educativa pregradual</t>
  </si>
  <si>
    <t>Ejecución de acciones encaminadas al posicionamiento de marca</t>
  </si>
  <si>
    <t>Diseño y ejecucion de campaña institucional para la oferta de servicios</t>
  </si>
  <si>
    <t>Campaña institucional diseñada y ejecutada en la vigencia</t>
  </si>
  <si>
    <t>Sumatoria de campañas institucionales diseñadas y ejecutadas en la vigencia</t>
  </si>
  <si>
    <t>MACROPROYECTO</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</si>
  <si>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</si>
  <si>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</si>
  <si>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</si>
  <si>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</si>
  <si>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</si>
  <si>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</si>
  <si>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</si>
  <si>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</si>
  <si>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</si>
  <si>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</si>
  <si>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Infraestructura Física</t>
  </si>
  <si>
    <t>Buen Gobierno (Acercamiento a la Comunidad, Gestión Estratégica del TH, ITA)</t>
  </si>
  <si>
    <t>VALOR PROYECTO</t>
  </si>
  <si>
    <t>Realizar el arrendamiento, instalación, administración y soporte de una solución de seguridad informática perimetral denominada Next-Generation Firewalls (NGFW) Fortigate.</t>
  </si>
  <si>
    <t>Efectuar el Mantenimiento de Impresoras</t>
  </si>
  <si>
    <t>Realizar Mantenimiento de AP y centros de cableado</t>
  </si>
  <si>
    <t>Realizar Mantenimiento de UPS</t>
  </si>
  <si>
    <t>Hacer la Adquisicion de Servidor en la Nube</t>
  </si>
  <si>
    <t>Adquirir el Suministro de Certificado Digital Secure Site Pro con Subject Alternative Names</t>
  </si>
  <si>
    <t>Realizar la renovación y Soporte Técnico por un año de licencias de Kaspersky Endpoint Security for Business</t>
  </si>
  <si>
    <t>Efectuar la renovación Suscripción por un año a Adobe Creative Cloud</t>
  </si>
  <si>
    <t>Realizar la renovación Suscripción por un año de Corel Draw</t>
  </si>
  <si>
    <t>Realizar la renovación Suscripción por un año de Autocad</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</si>
  <si>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</si>
  <si>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</si>
  <si>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</si>
  <si>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</si>
  <si>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SIIF WEB</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</si>
  <si>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</si>
  <si>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</si>
  <si>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Realizar la Contratación del servicio de Bolsa de Valores</t>
  </si>
  <si>
    <t xml:space="preserve">Realizar la Adquisicion de Licencias Emis </t>
  </si>
  <si>
    <t>Adquirir Consumibles, perifericos, accesorios, repuestos de Tecnología</t>
  </si>
  <si>
    <t>Infraestructura TI -Implementacion de un Sistema de Control de Acceso IoT</t>
  </si>
  <si>
    <t xml:space="preserve">Reforzar el Cableado Regulado para Salas de Sistemas </t>
  </si>
  <si>
    <t>Consolidación del ecosistema digital (gestión académica y administrativa), articulado a la alta calidad institucional y el mejoramiento continuo de la Unidad Central del Valle del Cauca</t>
  </si>
  <si>
    <t>Porcentaje de puntos activos de red para labores academicas
Porcentaje de puntos activos destinados para labores Administrativas</t>
  </si>
  <si>
    <t>Adquisicion de Servidor en la Nube</t>
  </si>
  <si>
    <t>Realizar la Identificación y actualización de activos de información</t>
  </si>
  <si>
    <t>Efectuar la valoración de riesgos.</t>
  </si>
  <si>
    <t xml:space="preserve">Ejecutar Monitoreo y Revisión </t>
  </si>
  <si>
    <t>Comunicación y Consulta</t>
  </si>
  <si>
    <t>Planeación</t>
  </si>
  <si>
    <t>Culminar los Procedimientos (planes de calidad), debidamente documentados, socializados y aprobados por el comité que integre los sistemas de gestión institucional.</t>
  </si>
  <si>
    <t>Generar documento con la metodología para identificación, clasificación y valoración de activos de información, validado, revisado y aprobado por el CIGED.</t>
  </si>
  <si>
    <t>Realizar Matriz con la identificación, valoración y clasificación de activos de información.</t>
  </si>
  <si>
    <t>Generar Documento con la caracterización de activos de información, que contengan datos personales</t>
  </si>
  <si>
    <t>Realizar la Integración del MSPI, con el sistema de gestión documental de la entidad.</t>
  </si>
  <si>
    <t>Elaborar los siguientes Documentos :
Documento Matriz con la metodología de gestión de riesgos,  análisis y evaluación de riesgos, plan de tratamiento de riesgos.
Documento con la declaración de aplicabilidad.
Documentos revisados y aprobados por la alta Dirección.</t>
  </si>
  <si>
    <t>Generar el documento con el Plan de diagnóstico para la transición de IPv4 a IPv6.</t>
  </si>
  <si>
    <t xml:space="preserve">Implementación </t>
  </si>
  <si>
    <t>Elaborar Documento con la estrategia de planificación y control operacional, revisado y aprobado por la alta Dirección.</t>
  </si>
  <si>
    <t>Realizar Informe de la ejecución del plan de tratamiento de riesgos aprobado por el dueño de cada proceso.</t>
  </si>
  <si>
    <t>Hacer documento con la descripción de los indicadores de gestión de seguridad y privacidad de la información.</t>
  </si>
  <si>
    <t>Etapa</t>
  </si>
  <si>
    <t>Documento con la metodología para identificación, clasificación y valoración de activos de información, validado, revisado y aprobado por el CIGED.</t>
  </si>
  <si>
    <t xml:space="preserve">Se debe adquirir software especializado para cumplir con las normas establecidas por Mintic </t>
  </si>
  <si>
    <t>Fortalecimiento de la estrategia de lenguaje claro</t>
  </si>
  <si>
    <t>Estrategia de lenguaje claro fortalecida</t>
  </si>
  <si>
    <t>Oficina de Gestión Humana
Oficina Asesora de Comunicaciones</t>
  </si>
  <si>
    <t>Promoción del Curso Virtual de Integridad y Lucha contra la Corrupción (Fomentar la realización del curso con los servidores que ingresen a la Institución)</t>
  </si>
  <si>
    <t>De servidores nuevos con el Curso de Integridad y Lucha contra la Corrupción realilzado en la vigencia</t>
  </si>
  <si>
    <t>Todas las Dependencias
Oficina de Planeación
Oficina de Control Interno
Oficina Asesora de Comunicaciones</t>
  </si>
  <si>
    <t>Diseñar e implementar instrumentos de medición de apropiación de los
valores (Encuesta de clima organizacional o estudios de integridad)</t>
  </si>
  <si>
    <t>Estrategia de medición de la apropiación de los valores institucionales implementada</t>
  </si>
  <si>
    <t>Oficina de Control Interno Disciplinario
Oficina de Gestión Humana</t>
  </si>
  <si>
    <t>Periodos Programados</t>
  </si>
  <si>
    <t>Responsables</t>
  </si>
  <si>
    <t>No. Subcomponente</t>
  </si>
  <si>
    <t>1.1</t>
  </si>
  <si>
    <t>Divulgación e implementación de la Política de Administración del Riesgo</t>
  </si>
  <si>
    <t>Campaña de divulgación e implementación de la política de administración del riesgo diseñada e implementada</t>
  </si>
  <si>
    <t>Oficina de Control Interno
Oficina Asesora de Comunicaciones</t>
  </si>
  <si>
    <t>COMPONENTE 1: GESTIÓN DE RIESGOS DE CORRUPCIÓN</t>
  </si>
  <si>
    <t>1.2</t>
  </si>
  <si>
    <t>Segundo Cuatrimestre del 2022</t>
  </si>
  <si>
    <t>Primer Cuatrimestre del 2022</t>
  </si>
  <si>
    <t>1.3</t>
  </si>
  <si>
    <t>Tercer Cuatrimestre del 2022</t>
  </si>
  <si>
    <t>COMPONENTE 2: RACIONALIZACIÓN DE TRÁMITES</t>
  </si>
  <si>
    <t>Monitoreo y revisión de los riesgos</t>
  </si>
  <si>
    <t xml:space="preserve">Seguimiento a la gestión de los riesgos de corrupción </t>
  </si>
  <si>
    <t>Informe de seguimiento</t>
  </si>
  <si>
    <t>1.4</t>
  </si>
  <si>
    <t>1.5</t>
  </si>
  <si>
    <t>Primer y Segundo  Cuatrimestre del 2022</t>
  </si>
  <si>
    <t>2.1</t>
  </si>
  <si>
    <t>Segundo yTercer Cuatrimestre del 2022</t>
  </si>
  <si>
    <t>Trámites de la UCEVA debidamente racionalizados</t>
  </si>
  <si>
    <t>Consolidación de la Estrategia Institucional de Racionalización de Trámites con participación de los grupos de interés, en el formato sugerido por la Función Pública articulado al SUIT</t>
  </si>
  <si>
    <t>COMPONENTE 3: RENDICIÓN DE CUENTAS</t>
  </si>
  <si>
    <t>3.1</t>
  </si>
  <si>
    <t>3.2</t>
  </si>
  <si>
    <t>Todo el 2022</t>
  </si>
  <si>
    <t>3.3</t>
  </si>
  <si>
    <t>Estrategia de Rendición de Cuentas actualizada que cumpla con los elementos de Información, Diálogo y Responsabilidad (MURC Versión 2)</t>
  </si>
  <si>
    <t>Todos los procesos institucionales
Oficina de Control Interno</t>
  </si>
  <si>
    <t>Aplicar encuesta de evaluación y retroalimentación sobre la gestión institucional</t>
  </si>
  <si>
    <t>Encuesta de evaluación y retroalimentación aplicada</t>
  </si>
  <si>
    <t>COMPONENTE 4: MECANISMOS PARA MEJORAR LA ATENCIÓN AL CIUDADANO</t>
  </si>
  <si>
    <t>4.1</t>
  </si>
  <si>
    <t>4.2</t>
  </si>
  <si>
    <t>Implementar una política de protección de datos personales</t>
  </si>
  <si>
    <t>4.3</t>
  </si>
  <si>
    <t>Política de protección de datos personales implementada en la UCEVA</t>
  </si>
  <si>
    <t>4.4</t>
  </si>
  <si>
    <t>4.5</t>
  </si>
  <si>
    <t>Incentivar la participación de los grupos de valor a traves de la visibilización de los canales de comunicación con los cuales cuenta la institución</t>
  </si>
  <si>
    <t xml:space="preserve">Banner socialización canales de comunicación </t>
  </si>
  <si>
    <t xml:space="preserve">Realizar la medición de las necesidades y expectativas de los grupos de valor </t>
  </si>
  <si>
    <t>Informe de medición de las necesidades y expectativas de los grupos de valor</t>
  </si>
  <si>
    <t>5.1</t>
  </si>
  <si>
    <t>COMPONENTE 5: MECANISMOS PARA  LA TRANSPARENCIA Y ACCESO A LA INFORMACIÓN</t>
  </si>
  <si>
    <t>5.2</t>
  </si>
  <si>
    <t>Implementar instrumentos de Gestión de la Información requeridos por la entidad durante la vigencia</t>
  </si>
  <si>
    <t>Esquema de Publicación de Información actualizado y publicado</t>
  </si>
  <si>
    <t>Actualización del Esquema de Publicación de Información</t>
  </si>
  <si>
    <t>5.3</t>
  </si>
  <si>
    <t>Instrumento de Gestión de la Información implementado</t>
  </si>
  <si>
    <t xml:space="preserve">Secretaría General </t>
  </si>
  <si>
    <t>5.4</t>
  </si>
  <si>
    <t xml:space="preserve">Garantizar los criterios de accesibilidad de la pagina web </t>
  </si>
  <si>
    <t>Estrategia de accesibilidad a la página web implementadad</t>
  </si>
  <si>
    <t>5.5</t>
  </si>
  <si>
    <t>Mantener actualizada la página web en cumplimiento Ley 1712 del 6 de marzo de 2014</t>
  </si>
  <si>
    <t>Página Web Institucional actualizada permanentemente en su  sitio de Transparencia bajo los lineamientos normativos</t>
  </si>
  <si>
    <t>Todas las Dependencias
Oficina de Informática y Telemática
Oficina de Control Interno</t>
  </si>
  <si>
    <t>Segundo y Tercer Cuatrimestre del 2022</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</si>
  <si>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</si>
  <si>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</si>
  <si>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</si>
  <si>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</si>
  <si>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</si>
  <si>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</si>
  <si>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</si>
  <si>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</si>
  <si>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</si>
  <si>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</si>
  <si>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</si>
  <si>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</si>
  <si>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</si>
  <si>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</si>
  <si>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</si>
  <si>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</si>
  <si>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</si>
  <si>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</si>
  <si>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</si>
  <si>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</si>
  <si>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</si>
  <si>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</si>
  <si>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</si>
  <si>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</si>
  <si>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Todos los Tramites que la Institución ha inscrito en el SUIT</t>
  </si>
  <si>
    <t>Tecnológico</t>
  </si>
  <si>
    <t xml:space="preserve">Trámite/OPA total en línea
</t>
  </si>
  <si>
    <t xml:space="preserve">Actualizar y continuar con  la inscripción en el SUIT de los tramites identificados por la Función Pública  para las instituciones de educación superior  y alinearlos al decreto 2106 de 2019 
</t>
  </si>
  <si>
    <t xml:space="preserve">Consolidación de la Estrategia de Racionalización de Trámites con participación de los grupos de interés. </t>
  </si>
  <si>
    <t xml:space="preserve">1. Oportunidad en la entrega de información.
 2. Mejorar la percepción de los servicios ante la comunidad académica. 
3. Habilitar los tramites identificados por el DAFP para las instituciones de educación superior.
</t>
  </si>
  <si>
    <t xml:space="preserve">Aplicar la Estrategia Institucional de Racionalización a los Trámites registrados de la UCEVA </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</si>
  <si>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</si>
  <si>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</si>
  <si>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</si>
  <si>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</si>
  <si>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</si>
  <si>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</si>
  <si>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</si>
  <si>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</si>
  <si>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</si>
  <si>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</si>
  <si>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</si>
  <si>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</si>
  <si>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</si>
  <si>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</si>
  <si>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</si>
  <si>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</si>
  <si>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</si>
  <si>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</si>
  <si>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Identificación de riesgos</t>
  </si>
  <si>
    <t xml:space="preserve">Cantidad de Planes Realizados / Cantidad de Planes Planeados * 100 </t>
  </si>
  <si>
    <t>Documentos</t>
  </si>
  <si>
    <t>Documento</t>
  </si>
  <si>
    <t>Matriz</t>
  </si>
  <si>
    <t>Proceso de integración</t>
  </si>
  <si>
    <t>Informe</t>
  </si>
  <si>
    <t>Hacer la implementación plan de tratamiento de riesgos</t>
  </si>
  <si>
    <t>Documentos de identificación y actualización</t>
  </si>
  <si>
    <t>Matriz de Identificación de riesgos</t>
  </si>
  <si>
    <t>Matriz de Valoración de riesgos</t>
  </si>
  <si>
    <t>Sólo si aplica</t>
  </si>
  <si>
    <t>Seguimientos a los riesgos</t>
  </si>
  <si>
    <t>Evidencia en Isolución</t>
  </si>
  <si>
    <t>Elaborar el Plan de Transición de IPv4 a IPv6</t>
  </si>
  <si>
    <t>Evaluación</t>
  </si>
  <si>
    <t>Mejora</t>
  </si>
  <si>
    <t>Construcción del Plan de revisión y seguimiento, a la implementación del MSPI</t>
  </si>
  <si>
    <t>Plan</t>
  </si>
  <si>
    <t>Construcción del Plan de Ejecución de Auditorias</t>
  </si>
  <si>
    <t xml:space="preserve">Construcción del Plan de mejora continua </t>
  </si>
  <si>
    <t>(Cantidad de mantenimientos realizados / Cantidad de mantenimientos planeados) * 100</t>
  </si>
  <si>
    <t>Adquisición</t>
  </si>
  <si>
    <t>Salas de Sistemas Reforzadas</t>
  </si>
  <si>
    <t xml:space="preserve">Generar espacios de apropiabilidad del Sistema de Gestión Integral </t>
  </si>
  <si>
    <t>46171619</t>
  </si>
  <si>
    <t>Sistema de Seguridad RFID y esterilizador de libros</t>
  </si>
  <si>
    <t>ALMACEN</t>
  </si>
  <si>
    <t>???????</t>
  </si>
  <si>
    <t>Proceso de litografia (Membrete a 10 resmas de papel carta- Regiswtro ac adémico)</t>
  </si>
  <si>
    <t>SERVICIOS GENERALES</t>
  </si>
  <si>
    <t xml:space="preserve">FABIAN LOAIZA </t>
  </si>
  <si>
    <t>floaiza@uceva.edu.co</t>
  </si>
  <si>
    <t>Plan de Acción Planes y Proyectos del PINAR</t>
  </si>
  <si>
    <t>Plan o Proyecto</t>
  </si>
  <si>
    <t>Actividad</t>
  </si>
  <si>
    <t>Producto</t>
  </si>
  <si>
    <t>Corto Plazo/ Mediano Plazo o Largo Plazo</t>
  </si>
  <si>
    <t>Fecha de Inicio</t>
  </si>
  <si>
    <t>Fecha de Terminación</t>
  </si>
  <si>
    <t>Responsable</t>
  </si>
  <si>
    <t>Presentar al Comité Institucional de Gestión y Desempeño las Tablas de Valoración Documental para su aprobación.</t>
  </si>
  <si>
    <t>Tablas de Valoración Documental</t>
  </si>
  <si>
    <t>Corto Plazo</t>
  </si>
  <si>
    <t>Área de Gestión Documental y Archivo</t>
  </si>
  <si>
    <t>Remitir al Consejo Departamental de Archivos las Tablas de Valoración Documental aprobada para su convalidación.</t>
  </si>
  <si>
    <t>Memoria descriptiva con sus anexos.</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</si>
  <si>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</si>
  <si>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</si>
  <si>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</si>
  <si>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</si>
  <si>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</si>
  <si>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</si>
  <si>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</si>
  <si>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Oficina de Bienestar y Gestión Humana, 2011- 2014 Rectoría 2015 - 2018, Vicerrectoría de Investigaciones – 2010 - 2015</t>
  </si>
  <si>
    <t xml:space="preserve">Aprobar los programas del Plan de Conservación Documental. </t>
  </si>
  <si>
    <t>Plan de Conservación Documental con sus 6 programas</t>
  </si>
  <si>
    <t>Marzo de 2022</t>
  </si>
  <si>
    <t>Junio de 2022</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</si>
  <si>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</si>
  <si>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</si>
  <si>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</si>
  <si>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</si>
  <si>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</si>
  <si>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</si>
  <si>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Diciembre de 2022</t>
  </si>
  <si>
    <t>Publicar en la página web "transparencia y acceso a la información pública" el Sistema Integrado de Conservación una vez esté aprobado por acto administrativo.</t>
  </si>
  <si>
    <t>Definir los requisitos para la Gestión de Documentos Electrónicos de Archivo en la institución de los siguientes componentes: Captura e ingreso de documentos, Búsqueda y Presentación, Metadatos, Control y Seguridad, Flujos de Trabajo, Flujos Electrónicos y Requerimientos no Funcionales.</t>
  </si>
  <si>
    <t>Modelo de Requisitos para la Gestión de Documentos Electrónicos de Archivo</t>
  </si>
  <si>
    <t>corto plazo</t>
  </si>
  <si>
    <t>Área de Gestión Documental y Archivo – Oficina de Informática y Telemática</t>
  </si>
  <si>
    <t>Documentos Fase de Análisis</t>
  </si>
  <si>
    <t>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</si>
  <si>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</si>
  <si>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</si>
  <si>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</si>
  <si>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</si>
  <si>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</si>
  <si>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</si>
  <si>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</si>
  <si>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Elaborar el acta de eliminación de documentos la cual suscribirán el presidente y secretario del Comité Institucional de Gestión y Desempeño.</t>
  </si>
  <si>
    <t>Acta de Eliminación</t>
  </si>
  <si>
    <t>Proceder al picado de la documentación objeto de eliminación.</t>
  </si>
  <si>
    <t>Comunicación</t>
  </si>
  <si>
    <t>Publicar en la página web sección "transparencia y acceso a la información pública" los inventarios documentales y el acta de eliminación documental.</t>
  </si>
  <si>
    <t>Actualizar las Tablas de Control y Acceso en concordancia con las Tablas de Retención Documental y el Índice de Información Clasificada y Reservada.</t>
  </si>
  <si>
    <t>Tablas de Control y Acceso</t>
  </si>
  <si>
    <t>Corto plazo</t>
  </si>
  <si>
    <t>Actualizar el Banco Terminológico de Series y Subseries en c en concordancia con las Tablas de Retención Documental.</t>
  </si>
  <si>
    <t>Banco Terminológico de Series y Subseries Documentales</t>
  </si>
  <si>
    <t>Actualizar el diagnóstico Integral de Archivos y el Programa de Gestión Documental en cumplimiento de los lineamientos definidos en el Modelo de Gestión Documental y Administración de Archivos –MGDA versión 2.0</t>
  </si>
  <si>
    <t>Agosto de 2022</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</si>
  <si>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</si>
  <si>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</si>
  <si>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</si>
  <si>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</si>
  <si>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Plan
Elaboración e implementación del Sistema Integrado de Conservación</t>
  </si>
  <si>
    <t>Plan
Elaboración del Modelo de requisitos para la Gestión de Documentos Electrónicos de Archivo</t>
  </si>
  <si>
    <t>Proyecto
Diseño e implementación el Sistema de Gestión Documentos Electrónicos de Archivo – SGDEA</t>
  </si>
  <si>
    <r>
      <rPr>
        <b/>
        <u/>
        <sz val="11"/>
        <color theme="1"/>
        <rFont val="Arial Narrow"/>
        <family val="2"/>
      </rPr>
      <t>Fase de Análisis</t>
    </r>
    <r>
      <rPr>
        <u/>
        <sz val="11"/>
        <color theme="1"/>
        <rFont val="Arial Narrow"/>
        <family val="2"/>
      </rPr>
      <t xml:space="preserve">
</t>
    </r>
    <r>
      <rPr>
        <sz val="11"/>
        <color theme="1"/>
        <rFont val="Arial Narrow"/>
        <family val="2"/>
      </rPr>
      <t xml:space="preserve">-  Realizar el análisis organizacional (identificar fuentes de información, análisis de procesos y procedimientos y la articulación con los demás sistemas)
- Realizar el análisis técnico /tecnológico
</t>
    </r>
    <r>
      <rPr>
        <u/>
        <sz val="11"/>
        <color theme="1"/>
        <rFont val="Arial Narrow"/>
        <family val="2"/>
      </rPr>
      <t>- Elaborar el diagnóstico de la infraestructura tecnológica (inventario de software, evaluación de sistemas, análisis de seguridad lógica)
- Elaborar el diagnóstico de la infraestructura física (inventario de hadware, evaluación de seguridad)
- Realizar un análisis documental (diagnóstico de la gestión documental, identificación de documentos vitales y/o esenciales, normalización de formas y formularios electrónicos, definición de esquema de metadatos, alineación con los instrumentos archivísticos)</t>
    </r>
  </si>
  <si>
    <t>Proyecto
Mejoramiento del Sistema de Gestión Documental de la Unidad Central del Valle del Cauca – UCEVA.</t>
  </si>
  <si>
    <t>Plan
Actualización del inventario documental del Archivo Central</t>
  </si>
  <si>
    <r>
      <rPr>
        <b/>
        <u/>
        <sz val="11"/>
        <color theme="1"/>
        <rFont val="Arial Narrow"/>
        <family val="2"/>
      </rPr>
      <t>Fase de Planeación SGDEA</t>
    </r>
    <r>
      <rPr>
        <u/>
        <sz val="11"/>
        <color theme="1"/>
        <rFont val="Arial Narrow"/>
        <family val="2"/>
      </rPr>
      <t xml:space="preserve">
</t>
    </r>
    <r>
      <rPr>
        <sz val="11"/>
        <color theme="1"/>
        <rFont val="Arial Narrow"/>
        <family val="2"/>
      </rPr>
      <t xml:space="preserve">- Definir el alcance
- Establecer los objetivos
- Referenciar la normatividad
- Definir los roles y responsabilidades
- Elaborar el Plan de Trabajo
- Identificar la Matriz de Riesgos (riesgos de compatibilidad técnica, riesgos de gestión de proyectos, riesgos asociados a la disminución inicial de la productividad)
- Definir el modelo de requisitos de gestión de documentos electrónicos
</t>
    </r>
  </si>
  <si>
    <t>Documentos que establezca el alcance, objetivos, referencias normativas, roles y responsabilidades del SGDEA
Plan de Trabajo y Matriz de Riesgos   Modelo de Requisitos para la Gestión de Documentos Electrónicos</t>
  </si>
  <si>
    <t>Plan
Eliminación Documental</t>
  </si>
  <si>
    <t>Plan
Actualización de Instrumentos Archivísticos</t>
  </si>
  <si>
    <t>Diagnóstico Integral de Archivo
Programa de Gestión Documental</t>
  </si>
  <si>
    <t>Plan
Digitalización Documental con Fines de Copias de Seguridad</t>
  </si>
  <si>
    <t>Plan de Seguridad y Salud en el Trabajo - PSST 2022</t>
  </si>
  <si>
    <t>Oficina de Informática y Telemática
Oficina Jurídica
Oficina Asesora de Comunicaciones</t>
  </si>
  <si>
    <t>Ajustar los formularios físico y virtuales dispuestos para el ciudadano, fortaleciendo la divulgación de la política de tratamiento de datos personales mediante aviso de privacidad</t>
  </si>
  <si>
    <t>Formularios físicos y virtuales dispuestos para el ciudadano ajustados</t>
  </si>
  <si>
    <t>Septiembre de 2022</t>
  </si>
  <si>
    <t>Octubre de 2022</t>
  </si>
  <si>
    <t>Julio de 2022</t>
  </si>
  <si>
    <t>Noviembre de 2023</t>
  </si>
  <si>
    <t>Abril de 2022</t>
  </si>
  <si>
    <t>Mayo de 2022</t>
  </si>
  <si>
    <t>Noviembre de 2022</t>
  </si>
  <si>
    <t>Aplicación continua de instrumentos para la medición de la satisfacción del estudiante en los procesos académicos (inscripción, admisión, matricula, supletorios, reintegros, adición y cancelación de asignaturas, cancelación de matrícula académica, registro de adiciones o modificación de calificaciones, elaboración de certificados) y análisis efectivo de los datos recolectados.</t>
  </si>
  <si>
    <t>Vicerrectoría Académica - Admisiones y Registro Académico</t>
  </si>
  <si>
    <t>Micrositos asociados a la Página Web Institucional, actualizados</t>
  </si>
  <si>
    <t>Facultades
Oficina Virtual y A Distancia</t>
  </si>
  <si>
    <t>Actualizar la matriz de flujos y medios de comunicación</t>
  </si>
  <si>
    <t>Documento que contenga la matriz actualizada</t>
  </si>
  <si>
    <t>Todas las Dependencias
Oficina Asesora de Comunicaciones
Oficina de Informática y Telemática
Oficina de Planeación</t>
  </si>
  <si>
    <t>Informes de aplicación y análisis de la medición de la satisfacción del estudiante con los procesos académicos establecidos (Informe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</si>
</sst>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quot;COP&quot;"/>
    <numFmt numFmtId="165" formatCode="dd/mm/yyyy;@"/>
    <numFmt numFmtId="166" formatCode="_(* #,##0.00_);_(* \(#,##0.00\);_(* &quot;-&quot;??_);_(@_)"/>
    <numFmt numFmtId="167" formatCode="_(* #,##0_);_(* \(#,##0\);_(* &quot;-&quot;??_);_(@_)"/>
  </numFmts>
  <fonts count="58"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0"/>
      <color theme="1" tint="4.9989318521683403E-2"/>
      <name val="Verdana"/>
      <family val="2"/>
    </font>
    <font>
      <sz val="11"/>
      <color theme="1"/>
      <name val="Arial Narrow"/>
      <family val="2"/>
    </font>
    <font>
      <sz val="12"/>
      <name val="Arial Narrow"/>
      <family val="2"/>
    </font>
    <font>
      <b/>
      <sz val="12"/>
      <color theme="1"/>
      <name val="Calibri"/>
      <family val="2"/>
      <scheme val="minor"/>
    </font>
    <font>
      <b/>
      <sz val="20"/>
      <color theme="1"/>
      <name val="Arial"/>
      <family val="2"/>
    </font>
    <font>
      <sz val="18"/>
      <color theme="1"/>
      <name val="Calibri"/>
      <family val="2"/>
      <scheme val="minor"/>
    </font>
    <font>
      <b/>
      <sz val="20"/>
      <name val="Arial"/>
      <family val="2"/>
    </font>
    <font>
      <sz val="11"/>
      <color rgb="FF000000"/>
      <name val="Arial"/>
      <family val="2"/>
    </font>
    <font>
      <b/>
      <sz val="20"/>
      <color rgb="FF000000"/>
      <name val="Arial"/>
      <family val="2"/>
    </font>
    <font>
      <b/>
      <sz val="16"/>
      <color theme="1"/>
      <name val="Arial"/>
      <family val="2"/>
    </font>
    <font>
      <sz val="12"/>
      <name val="Arial"/>
      <family val="2"/>
    </font>
    <font>
      <b/>
      <sz val="16"/>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9"/>
      <color indexed="81"/>
      <name val="Tahoma"/>
      <family val="2"/>
    </font>
    <font>
      <sz val="9"/>
      <color indexed="81"/>
      <name val="Tahoma"/>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14"/>
      <name val="Arial Narrow"/>
      <family val="2"/>
    </font>
    <font>
      <sz val="8"/>
      <name val="Calibri"/>
      <family val="2"/>
      <scheme val="minor"/>
    </font>
    <font>
      <b/>
      <u/>
      <sz val="11"/>
      <color theme="1"/>
      <name val="Arial Narrow"/>
      <family val="2"/>
    </font>
    <font>
      <u/>
      <sz val="11"/>
      <color theme="1"/>
      <name val="Arial Narrow"/>
      <family val="2"/>
    </font>
    <font>
      <sz val="12"/>
      <color rgb="FFFF0000"/>
      <name val="Arial Narrow"/>
      <family val="2"/>
    </font>
    <font>
      <b/>
      <sz val="12"/>
      <name val="Arial Narrow"/>
      <family val="2"/>
    </font>
    <font>
      <sz val="12"/>
      <color rgb="FFC00000"/>
      <name val="Arial Narrow"/>
      <family val="2"/>
    </font>
    <font>
      <b/>
      <sz val="22"/>
      <name val="Arial Narrow"/>
      <family val="2"/>
    </font>
    <font>
      <b/>
      <sz val="16"/>
      <color theme="1"/>
      <name val="Arial Narrow"/>
      <family val="2"/>
    </font>
    <font>
      <b/>
      <sz val="17"/>
      <name val="Arial Narrow"/>
      <family val="2"/>
    </font>
  </fonts>
  <fills count="11">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xf numFmtId="9" fontId="15" fillId="0" borderId="0" applyFont="0" applyFill="0" applyBorder="0" applyAlignment="0" applyProtection="0"/>
    <xf numFmtId="0" fontId="17" fillId="6" borderId="1" applyNumberFormat="0" applyProtection="0">
      <alignment horizontal="left" vertical="center" wrapText="1"/>
    </xf>
    <xf numFmtId="0" fontId="18" fillId="0" borderId="0"/>
    <xf numFmtId="0" fontId="17" fillId="7"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36" fillId="0" borderId="0" applyNumberFormat="0" applyFill="0" applyBorder="0" applyAlignment="0" applyProtection="0"/>
    <xf numFmtId="0" fontId="38" fillId="0" borderId="0"/>
  </cellStyleXfs>
  <cellXfs count="382">
    <xf numFmtId="0" fontId="0" fillId="0" borderId="0" xfId="0"/>
    <xf numFmtId="0" fontId="3"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49" fontId="19" fillId="8" borderId="1" xfId="5" applyFill="1" applyBorder="1" applyProtection="1">
      <alignment horizontal="left" vertical="center"/>
      <protection locked="0"/>
    </xf>
    <xf numFmtId="49" fontId="19" fillId="8" borderId="1" xfId="5" applyFill="1" applyBorder="1" applyAlignment="1" applyProtection="1">
      <alignment horizontal="center" vertical="center"/>
      <protection locked="0"/>
    </xf>
    <xf numFmtId="164" fontId="0" fillId="8" borderId="1" xfId="6" applyFont="1" applyFill="1" applyBorder="1" applyProtection="1">
      <protection locked="0"/>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31" fillId="8" borderId="15" xfId="0" applyFont="1" applyFill="1" applyBorder="1" applyAlignment="1" applyProtection="1">
      <alignment horizontal="center" vertical="center" wrapText="1"/>
      <protection locked="0"/>
    </xf>
    <xf numFmtId="0" fontId="1" fillId="8" borderId="1" xfId="0" applyFont="1" applyFill="1" applyBorder="1" applyAlignment="1">
      <alignment horizontal="left" vertical="center" wrapText="1"/>
    </xf>
    <xf numFmtId="0" fontId="0" fillId="0" borderId="0" xfId="0"/>
    <xf numFmtId="0" fontId="1" fillId="8" borderId="12" xfId="0" applyFont="1" applyFill="1" applyBorder="1" applyAlignment="1">
      <alignment horizontal="center" vertical="center" wrapText="1"/>
    </xf>
    <xf numFmtId="0" fontId="18" fillId="0" borderId="0" xfId="3" applyProtection="1">
      <protection locked="0"/>
    </xf>
    <xf numFmtId="1" fontId="18" fillId="0" borderId="0" xfId="3" applyNumberFormat="1" applyProtection="1">
      <protection locked="0"/>
    </xf>
    <xf numFmtId="0" fontId="6" fillId="0" borderId="0" xfId="0" applyFont="1" applyFill="1" applyAlignment="1">
      <alignment horizontal="center" vertical="center"/>
    </xf>
    <xf numFmtId="0" fontId="1" fillId="8" borderId="0" xfId="0" applyFont="1" applyFill="1" applyAlignment="1">
      <alignment horizontal="center" vertical="center"/>
    </xf>
    <xf numFmtId="0" fontId="6" fillId="8" borderId="0" xfId="0" applyFont="1" applyFill="1" applyAlignment="1">
      <alignment horizontal="center" vertical="center" wrapText="1"/>
    </xf>
    <xf numFmtId="0" fontId="7" fillId="8" borderId="1" xfId="0" applyFont="1" applyFill="1" applyBorder="1" applyAlignment="1">
      <alignment horizontal="center" vertical="center" wrapText="1"/>
    </xf>
    <xf numFmtId="1" fontId="7" fillId="8" borderId="1" xfId="9" applyNumberFormat="1" applyFont="1" applyFill="1" applyBorder="1" applyAlignment="1">
      <alignment horizontal="center" vertical="center" wrapText="1"/>
    </xf>
    <xf numFmtId="167" fontId="7" fillId="8" borderId="1" xfId="9" applyNumberFormat="1" applyFont="1" applyFill="1" applyBorder="1" applyAlignment="1">
      <alignment horizontal="center" vertical="center" wrapText="1"/>
    </xf>
    <xf numFmtId="0" fontId="7" fillId="8" borderId="0" xfId="0" applyFont="1" applyFill="1" applyAlignment="1">
      <alignment horizontal="center" vertical="center"/>
    </xf>
    <xf numFmtId="9" fontId="7" fillId="8" borderId="1" xfId="1" applyFont="1" applyFill="1" applyBorder="1" applyAlignment="1">
      <alignment horizontal="center" vertical="center" wrapText="1"/>
    </xf>
    <xf numFmtId="167" fontId="7" fillId="8" borderId="1" xfId="9" applyNumberFormat="1"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1" fontId="7" fillId="8"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1" fontId="1" fillId="8" borderId="1" xfId="9" applyNumberFormat="1" applyFont="1" applyFill="1" applyBorder="1" applyAlignment="1">
      <alignment horizontal="center" vertical="center" wrapText="1"/>
    </xf>
    <xf numFmtId="167" fontId="1" fillId="8" borderId="1" xfId="9" applyNumberFormat="1" applyFont="1" applyFill="1" applyBorder="1" applyAlignment="1">
      <alignment horizontal="center" vertical="center" wrapText="1"/>
    </xf>
    <xf numFmtId="9" fontId="1" fillId="8" borderId="1" xfId="1" applyFont="1" applyFill="1" applyBorder="1" applyAlignment="1">
      <alignment horizontal="center" vertical="center" wrapText="1"/>
    </xf>
    <xf numFmtId="167" fontId="1" fillId="8" borderId="0" xfId="9" applyNumberFormat="1" applyFont="1" applyFill="1" applyAlignment="1">
      <alignment horizontal="center" vertical="center"/>
    </xf>
    <xf numFmtId="1" fontId="1" fillId="8" borderId="0" xfId="9" applyNumberFormat="1" applyFont="1" applyFill="1" applyAlignment="1">
      <alignment horizontal="center" vertical="center"/>
    </xf>
    <xf numFmtId="0" fontId="1" fillId="8" borderId="0" xfId="0" applyFont="1" applyFill="1" applyAlignment="1">
      <alignment horizontal="center" vertical="center" wrapText="1"/>
    </xf>
    <xf numFmtId="1" fontId="7" fillId="8" borderId="0" xfId="9" applyNumberFormat="1" applyFont="1" applyFill="1" applyAlignment="1">
      <alignment horizontal="center" vertical="center" wrapText="1"/>
    </xf>
    <xf numFmtId="0" fontId="7" fillId="8"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0" fillId="0" borderId="0" xfId="0" applyAlignment="1">
      <alignment horizontal="center" vertical="center"/>
    </xf>
    <xf numFmtId="0" fontId="33" fillId="0" borderId="0" xfId="0" applyFont="1" applyAlignment="1">
      <alignment vertical="center" wrapText="1"/>
    </xf>
    <xf numFmtId="0" fontId="0" fillId="0" borderId="0" xfId="0" applyAlignment="1">
      <alignment vertical="center" wrapText="1"/>
    </xf>
    <xf numFmtId="0" fontId="0" fillId="8" borderId="0" xfId="0" applyFill="1"/>
    <xf numFmtId="0" fontId="0" fillId="8" borderId="0" xfId="0" applyFill="1" applyAlignment="1">
      <alignment horizontal="left" vertical="center" wrapText="1"/>
    </xf>
    <xf numFmtId="0" fontId="0" fillId="8" borderId="0" xfId="0" applyFill="1"/>
    <xf numFmtId="0" fontId="11" fillId="8" borderId="0" xfId="0" applyFont="1" applyFill="1" applyAlignment="1">
      <alignment horizontal="left" vertical="center" wrapText="1"/>
    </xf>
    <xf numFmtId="0" fontId="10" fillId="8" borderId="0" xfId="0" applyFont="1" applyFill="1" applyAlignment="1">
      <alignment horizontal="center" vertical="center" wrapText="1"/>
    </xf>
    <xf numFmtId="0" fontId="10" fillId="8" borderId="5" xfId="0" applyFont="1" applyFill="1" applyBorder="1" applyAlignment="1">
      <alignment horizontal="center" vertical="center" wrapText="1"/>
    </xf>
    <xf numFmtId="0" fontId="0" fillId="8" borderId="0" xfId="0" applyFill="1" applyAlignment="1">
      <alignment horizontal="center" vertical="center" wrapText="1"/>
    </xf>
    <xf numFmtId="0" fontId="16" fillId="8" borderId="1" xfId="0" applyFont="1" applyFill="1" applyBorder="1" applyAlignment="1">
      <alignment horizontal="center" vertical="center" wrapText="1"/>
    </xf>
    <xf numFmtId="165" fontId="1" fillId="8" borderId="1" xfId="0" applyNumberFormat="1" applyFont="1" applyFill="1" applyBorder="1" applyAlignment="1">
      <alignment horizontal="left" vertical="center" wrapText="1"/>
    </xf>
    <xf numFmtId="165" fontId="25" fillId="8" borderId="1" xfId="0" applyNumberFormat="1" applyFont="1" applyFill="1" applyBorder="1" applyAlignment="1">
      <alignment horizontal="center" vertical="center" wrapText="1"/>
    </xf>
    <xf numFmtId="165" fontId="25" fillId="8" borderId="1" xfId="0" applyNumberFormat="1" applyFont="1" applyFill="1" applyBorder="1" applyAlignment="1">
      <alignment horizontal="center" vertical="center"/>
    </xf>
    <xf numFmtId="9" fontId="0" fillId="8" borderId="1" xfId="0" applyNumberFormat="1" applyFill="1" applyBorder="1" applyAlignment="1">
      <alignment horizontal="center" vertical="center" wrapText="1"/>
    </xf>
    <xf numFmtId="0" fontId="26" fillId="8" borderId="0" xfId="0" applyFont="1" applyFill="1"/>
    <xf numFmtId="165" fontId="1" fillId="8" borderId="1" xfId="0" applyNumberFormat="1" applyFont="1" applyFill="1" applyBorder="1" applyAlignment="1">
      <alignment vertical="center" wrapText="1"/>
    </xf>
    <xf numFmtId="165" fontId="1" fillId="8" borderId="12" xfId="0" applyNumberFormat="1" applyFont="1" applyFill="1" applyBorder="1" applyAlignment="1">
      <alignment vertical="center" wrapText="1"/>
    </xf>
    <xf numFmtId="0" fontId="7" fillId="8" borderId="1" xfId="0" applyFont="1" applyFill="1" applyBorder="1" applyAlignment="1">
      <alignment horizontal="left" vertical="center" wrapText="1"/>
    </xf>
    <xf numFmtId="165" fontId="7" fillId="8" borderId="1" xfId="0" applyNumberFormat="1" applyFont="1" applyFill="1" applyBorder="1" applyAlignment="1">
      <alignment horizontal="left" vertical="center" wrapText="1"/>
    </xf>
    <xf numFmtId="165" fontId="27" fillId="8" borderId="1" xfId="0" applyNumberFormat="1" applyFont="1" applyFill="1" applyBorder="1" applyAlignment="1">
      <alignment horizontal="center" vertical="center" wrapText="1"/>
    </xf>
    <xf numFmtId="165" fontId="27" fillId="8" borderId="1" xfId="0" applyNumberFormat="1" applyFont="1" applyFill="1" applyBorder="1" applyAlignment="1">
      <alignment horizontal="center" vertical="center"/>
    </xf>
    <xf numFmtId="0" fontId="8" fillId="8" borderId="0" xfId="0" applyFont="1" applyFill="1"/>
    <xf numFmtId="0" fontId="1" fillId="8" borderId="1" xfId="0" applyFont="1" applyFill="1" applyBorder="1" applyAlignment="1">
      <alignment horizontal="justify" vertical="center"/>
    </xf>
    <xf numFmtId="0" fontId="25" fillId="8" borderId="1" xfId="0" applyFont="1" applyFill="1" applyBorder="1" applyAlignment="1">
      <alignment horizontal="center" vertical="center"/>
    </xf>
    <xf numFmtId="0" fontId="1" fillId="8" borderId="1" xfId="0" applyFont="1" applyFill="1" applyBorder="1" applyAlignment="1">
      <alignment horizontal="justify" vertical="center" wrapText="1"/>
    </xf>
    <xf numFmtId="0" fontId="1" fillId="8" borderId="12" xfId="0" applyFont="1" applyFill="1" applyBorder="1" applyAlignment="1">
      <alignment horizontal="left" vertical="center" wrapText="1"/>
    </xf>
    <xf numFmtId="0" fontId="28" fillId="8" borderId="12" xfId="0" applyFont="1" applyFill="1" applyBorder="1" applyAlignment="1">
      <alignment horizontal="justify" vertical="center"/>
    </xf>
    <xf numFmtId="0" fontId="29" fillId="8" borderId="12" xfId="0" applyFont="1" applyFill="1" applyBorder="1" applyAlignment="1">
      <alignment horizontal="center" vertical="center"/>
    </xf>
    <xf numFmtId="0" fontId="25" fillId="8" borderId="0" xfId="0" applyFont="1" applyFill="1" applyAlignment="1">
      <alignment horizontal="center" vertical="center"/>
    </xf>
    <xf numFmtId="0" fontId="25" fillId="8" borderId="11" xfId="0" applyFont="1" applyFill="1" applyBorder="1" applyAlignment="1">
      <alignment horizontal="center" vertical="center"/>
    </xf>
    <xf numFmtId="0" fontId="25" fillId="8" borderId="12" xfId="0" applyFont="1" applyFill="1" applyBorder="1" applyAlignment="1">
      <alignment horizontal="center" vertical="center"/>
    </xf>
    <xf numFmtId="0" fontId="1" fillId="8" borderId="12" xfId="0" applyFont="1" applyFill="1" applyBorder="1" applyAlignment="1">
      <alignment horizontal="justify" vertical="center"/>
    </xf>
    <xf numFmtId="0" fontId="30" fillId="8" borderId="1" xfId="0" applyFont="1" applyFill="1" applyBorder="1" applyAlignment="1">
      <alignment horizontal="center" vertical="center"/>
    </xf>
    <xf numFmtId="165" fontId="30" fillId="8" borderId="1" xfId="0" applyNumberFormat="1" applyFont="1" applyFill="1" applyBorder="1" applyAlignment="1">
      <alignment horizontal="center" vertical="center"/>
    </xf>
    <xf numFmtId="0" fontId="1" fillId="8" borderId="14" xfId="0" applyFont="1" applyFill="1" applyBorder="1" applyAlignment="1">
      <alignment horizontal="left" vertical="center" wrapText="1"/>
    </xf>
    <xf numFmtId="0" fontId="7" fillId="8" borderId="1" xfId="0" applyFont="1" applyFill="1" applyBorder="1" applyAlignment="1">
      <alignment horizontal="justify" vertical="center"/>
    </xf>
    <xf numFmtId="0" fontId="32" fillId="8" borderId="1" xfId="0" applyFont="1" applyFill="1" applyBorder="1" applyAlignment="1">
      <alignment horizontal="center" vertical="center"/>
    </xf>
    <xf numFmtId="165" fontId="30" fillId="8" borderId="1" xfId="0" applyNumberFormat="1" applyFont="1" applyFill="1" applyBorder="1" applyAlignment="1">
      <alignment horizontal="center" vertical="center" wrapText="1"/>
    </xf>
    <xf numFmtId="0" fontId="0" fillId="8" borderId="13" xfId="0" applyFill="1" applyBorder="1" applyAlignment="1">
      <alignment horizontal="center" vertical="center" wrapText="1"/>
    </xf>
    <xf numFmtId="0" fontId="0" fillId="0" borderId="0" xfId="0" applyAlignment="1">
      <alignment vertical="center"/>
    </xf>
    <xf numFmtId="2" fontId="2" fillId="0" borderId="1" xfId="1" applyNumberFormat="1" applyFont="1" applyBorder="1" applyAlignment="1">
      <alignment vertical="center" wrapText="1"/>
    </xf>
    <xf numFmtId="0" fontId="37" fillId="0" borderId="1" xfId="0" applyFont="1" applyBorder="1" applyAlignment="1">
      <alignment horizontal="center" vertical="center"/>
    </xf>
    <xf numFmtId="0" fontId="22" fillId="0" borderId="0" xfId="0" applyFont="1"/>
    <xf numFmtId="0" fontId="22" fillId="0" borderId="0" xfId="0" applyFont="1" applyAlignment="1">
      <alignment horizontal="center" vertical="center"/>
    </xf>
    <xf numFmtId="0" fontId="35" fillId="8" borderId="0" xfId="0" applyFont="1" applyFill="1" applyAlignment="1">
      <alignment vertical="center"/>
    </xf>
    <xf numFmtId="0" fontId="35" fillId="8" borderId="0" xfId="0" applyFont="1" applyFill="1" applyBorder="1"/>
    <xf numFmtId="0" fontId="35" fillId="8" borderId="0" xfId="0" applyFont="1" applyFill="1"/>
    <xf numFmtId="0" fontId="35" fillId="0" borderId="0" xfId="0" applyFont="1"/>
    <xf numFmtId="0" fontId="35" fillId="0" borderId="0" xfId="0" applyFont="1" applyAlignment="1">
      <alignment vertical="center"/>
    </xf>
    <xf numFmtId="0" fontId="43" fillId="8" borderId="0" xfId="0" applyFont="1" applyFill="1" applyBorder="1" applyAlignment="1">
      <alignment vertical="center"/>
    </xf>
    <xf numFmtId="0" fontId="43" fillId="8" borderId="0" xfId="11" applyFont="1" applyFill="1" applyBorder="1" applyAlignment="1" applyProtection="1">
      <alignment horizontal="center" vertical="center" wrapText="1"/>
    </xf>
    <xf numFmtId="0" fontId="43" fillId="8" borderId="0" xfId="11" applyFont="1" applyFill="1" applyBorder="1" applyAlignment="1" applyProtection="1">
      <alignment vertical="center" wrapText="1"/>
    </xf>
    <xf numFmtId="0" fontId="43" fillId="8" borderId="0" xfId="11" applyFont="1" applyFill="1" applyBorder="1" applyAlignment="1" applyProtection="1">
      <alignment horizontal="right" vertical="center" wrapText="1"/>
    </xf>
    <xf numFmtId="0" fontId="35" fillId="8" borderId="0" xfId="0" applyFont="1" applyFill="1" applyAlignment="1">
      <alignment horizontal="center" vertical="center"/>
    </xf>
    <xf numFmtId="0" fontId="43" fillId="8" borderId="0" xfId="11" applyFont="1" applyFill="1" applyBorder="1" applyAlignment="1" applyProtection="1">
      <alignment horizontal="left" vertical="center" wrapText="1"/>
    </xf>
    <xf numFmtId="0" fontId="35" fillId="8" borderId="0" xfId="11" applyFont="1" applyFill="1" applyBorder="1"/>
    <xf numFmtId="0" fontId="43" fillId="8" borderId="0" xfId="11" applyFont="1" applyFill="1" applyBorder="1" applyAlignment="1" applyProtection="1">
      <alignment horizontal="left" vertical="top" wrapText="1"/>
    </xf>
    <xf numFmtId="0" fontId="43" fillId="8" borderId="1" xfId="11" applyFont="1" applyFill="1" applyBorder="1" applyAlignment="1" applyProtection="1">
      <alignment horizontal="center" vertical="center" wrapText="1"/>
    </xf>
    <xf numFmtId="0" fontId="43" fillId="8" borderId="0" xfId="11" applyFont="1" applyFill="1" applyBorder="1" applyAlignment="1" applyProtection="1">
      <alignment horizontal="center" vertical="top" wrapText="1"/>
    </xf>
    <xf numFmtId="0" fontId="43" fillId="8" borderId="0" xfId="11" applyFont="1" applyFill="1" applyBorder="1" applyAlignment="1" applyProtection="1">
      <alignment horizontal="justify" vertical="top" wrapText="1"/>
    </xf>
    <xf numFmtId="0" fontId="35" fillId="0" borderId="1" xfId="11" applyFont="1" applyFill="1" applyBorder="1" applyAlignment="1" applyProtection="1">
      <alignment horizontal="center" vertical="center" wrapText="1"/>
    </xf>
    <xf numFmtId="14" fontId="35" fillId="8" borderId="1" xfId="11" applyNumberFormat="1" applyFont="1" applyFill="1" applyBorder="1" applyAlignment="1" applyProtection="1">
      <alignment horizontal="center" vertical="center" wrapText="1"/>
    </xf>
    <xf numFmtId="0" fontId="35" fillId="0" borderId="1" xfId="11" applyFont="1" applyFill="1" applyBorder="1" applyAlignment="1" applyProtection="1">
      <alignment horizontal="center" vertical="center" wrapText="1"/>
      <protection locked="0"/>
    </xf>
    <xf numFmtId="0" fontId="35" fillId="0" borderId="8" xfId="11" applyFont="1" applyBorder="1" applyAlignment="1" applyProtection="1">
      <alignment horizontal="justify" vertical="top" wrapText="1"/>
    </xf>
    <xf numFmtId="0" fontId="35" fillId="0" borderId="0" xfId="11" applyFont="1" applyBorder="1" applyAlignment="1" applyProtection="1">
      <alignment horizontal="justify" vertical="top" wrapText="1"/>
    </xf>
    <xf numFmtId="0" fontId="43" fillId="0" borderId="0" xfId="11" applyFont="1" applyFill="1" applyBorder="1" applyAlignment="1" applyProtection="1">
      <alignment horizontal="justify" vertical="top" wrapText="1"/>
    </xf>
    <xf numFmtId="0" fontId="43" fillId="0" borderId="0" xfId="11" applyFont="1" applyFill="1" applyBorder="1" applyAlignment="1" applyProtection="1">
      <alignment vertical="top" wrapText="1"/>
    </xf>
    <xf numFmtId="0" fontId="43" fillId="0" borderId="9" xfId="11" applyFont="1" applyFill="1" applyBorder="1" applyAlignment="1" applyProtection="1">
      <alignment vertical="top" wrapText="1"/>
    </xf>
    <xf numFmtId="0" fontId="43" fillId="9" borderId="0" xfId="11" applyFont="1" applyFill="1" applyBorder="1" applyAlignment="1" applyProtection="1">
      <alignment horizontal="left" vertical="center" wrapText="1"/>
    </xf>
    <xf numFmtId="0" fontId="35" fillId="0" borderId="0" xfId="11" applyFont="1" applyFill="1" applyBorder="1" applyAlignment="1" applyProtection="1">
      <alignment horizontal="center" vertical="top" wrapText="1"/>
      <protection locked="0"/>
    </xf>
    <xf numFmtId="0" fontId="43" fillId="9" borderId="0" xfId="11" applyFont="1" applyFill="1" applyBorder="1" applyAlignment="1" applyProtection="1">
      <alignment vertical="center" wrapText="1"/>
    </xf>
    <xf numFmtId="0" fontId="35" fillId="0" borderId="0" xfId="11" applyFont="1" applyFill="1" applyBorder="1" applyAlignment="1" applyProtection="1">
      <alignment vertical="top" wrapText="1"/>
    </xf>
    <xf numFmtId="0" fontId="43" fillId="0" borderId="0" xfId="11" applyFont="1" applyFill="1" applyBorder="1" applyAlignment="1" applyProtection="1">
      <alignment horizontal="right" vertical="top" wrapText="1"/>
    </xf>
    <xf numFmtId="0" fontId="43" fillId="0" borderId="9" xfId="11" applyFont="1" applyFill="1" applyBorder="1" applyAlignment="1" applyProtection="1">
      <alignment horizontal="right" vertical="top" wrapText="1"/>
    </xf>
    <xf numFmtId="0" fontId="43" fillId="9" borderId="8" xfId="11" applyFont="1" applyFill="1" applyBorder="1" applyAlignment="1" applyProtection="1">
      <alignment vertical="center" wrapText="1"/>
    </xf>
    <xf numFmtId="0" fontId="43" fillId="9" borderId="10" xfId="11" applyFont="1" applyFill="1" applyBorder="1" applyAlignment="1" applyProtection="1">
      <alignment horizontal="left"/>
    </xf>
    <xf numFmtId="0" fontId="43" fillId="9" borderId="5" xfId="11" applyFont="1" applyFill="1" applyBorder="1" applyAlignment="1" applyProtection="1">
      <alignment horizontal="left"/>
    </xf>
    <xf numFmtId="0" fontId="43" fillId="0" borderId="5" xfId="11" applyFont="1" applyFill="1" applyBorder="1" applyAlignment="1" applyProtection="1">
      <alignment horizontal="left" vertical="top" wrapText="1"/>
    </xf>
    <xf numFmtId="0" fontId="35" fillId="0" borderId="5" xfId="11" applyFont="1" applyBorder="1" applyProtection="1"/>
    <xf numFmtId="0" fontId="35" fillId="0" borderId="11" xfId="11" applyFont="1" applyBorder="1" applyProtection="1"/>
    <xf numFmtId="0" fontId="35" fillId="0" borderId="0" xfId="0" applyFont="1" applyFill="1"/>
    <xf numFmtId="0" fontId="4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3" fontId="35" fillId="0" borderId="1" xfId="0" applyNumberFormat="1" applyFont="1" applyFill="1" applyBorder="1" applyAlignment="1" applyProtection="1">
      <alignment horizontal="justify" vertical="center" wrapText="1"/>
    </xf>
    <xf numFmtId="3" fontId="35" fillId="0" borderId="1" xfId="0" applyNumberFormat="1" applyFont="1" applyFill="1" applyBorder="1" applyAlignment="1" applyProtection="1">
      <alignment horizontal="center" vertical="center" wrapText="1"/>
    </xf>
    <xf numFmtId="0" fontId="35"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3" fontId="42" fillId="0" borderId="0" xfId="0" applyNumberFormat="1" applyFont="1" applyFill="1" applyBorder="1" applyAlignment="1" applyProtection="1">
      <alignment horizontal="justify" vertical="center" wrapText="1"/>
    </xf>
    <xf numFmtId="3" fontId="42" fillId="0" borderId="0" xfId="0"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xf>
    <xf numFmtId="0" fontId="35" fillId="0" borderId="0" xfId="0" applyFont="1" applyFill="1" applyAlignment="1">
      <alignment horizontal="justify" vertical="center"/>
    </xf>
    <xf numFmtId="0" fontId="43" fillId="0" borderId="0" xfId="0" applyFont="1" applyFill="1" applyBorder="1" applyAlignment="1">
      <alignment horizontal="center" vertical="center" wrapText="1"/>
    </xf>
    <xf numFmtId="3" fontId="35" fillId="0" borderId="0" xfId="0" applyNumberFormat="1" applyFont="1" applyFill="1" applyBorder="1" applyAlignment="1" applyProtection="1">
      <alignment horizontal="justify" vertical="center" wrapText="1"/>
    </xf>
    <xf numFmtId="3" fontId="35" fillId="0" borderId="0" xfId="0" applyNumberFormat="1" applyFont="1" applyFill="1" applyBorder="1" applyAlignment="1" applyProtection="1">
      <alignment horizontal="center" vertical="center" wrapText="1"/>
    </xf>
    <xf numFmtId="0" fontId="35" fillId="0" borderId="0" xfId="0" applyFont="1" applyFill="1" applyBorder="1" applyAlignment="1">
      <alignment horizontal="center" vertical="center" wrapText="1"/>
    </xf>
    <xf numFmtId="14" fontId="35"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22" fillId="0" borderId="1" xfId="0" applyFont="1" applyBorder="1" applyAlignment="1">
      <alignment horizontal="center" vertical="center" wrapText="1"/>
    </xf>
    <xf numFmtId="0" fontId="18" fillId="0" borderId="0" xfId="3" applyAlignment="1" applyProtection="1">
      <alignment wrapText="1"/>
      <protection locked="0"/>
    </xf>
    <xf numFmtId="49" fontId="19" fillId="8" borderId="1" xfId="5" applyFill="1" applyBorder="1" applyAlignment="1" applyProtection="1">
      <alignment horizontal="left" vertical="center" wrapText="1"/>
      <protection locked="0"/>
    </xf>
    <xf numFmtId="0" fontId="47"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center" vertical="center"/>
    </xf>
    <xf numFmtId="0" fontId="3" fillId="0" borderId="1" xfId="0" applyFont="1" applyBorder="1" applyAlignment="1">
      <alignment horizontal="center" vertical="center"/>
    </xf>
    <xf numFmtId="0" fontId="46" fillId="0" borderId="0" xfId="0" applyFont="1"/>
    <xf numFmtId="0" fontId="14" fillId="0" borderId="0" xfId="0" applyFont="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1" xfId="0" applyFont="1" applyBorder="1"/>
    <xf numFmtId="0" fontId="14" fillId="0" borderId="1" xfId="0" applyFont="1" applyBorder="1" applyAlignment="1">
      <alignment horizontal="center" vertical="center" wrapText="1"/>
    </xf>
    <xf numFmtId="0" fontId="14" fillId="0" borderId="1" xfId="0" applyFont="1" applyBorder="1" applyAlignment="1">
      <alignment vertical="center"/>
    </xf>
    <xf numFmtId="0" fontId="14" fillId="0" borderId="0" xfId="0" applyFont="1"/>
    <xf numFmtId="0" fontId="14" fillId="0" borderId="0" xfId="0" applyFont="1" applyAlignment="1">
      <alignment vertical="center"/>
    </xf>
    <xf numFmtId="9" fontId="14" fillId="0" borderId="1" xfId="1" applyFont="1" applyFill="1" applyBorder="1" applyAlignment="1">
      <alignment horizontal="center" vertical="center"/>
    </xf>
    <xf numFmtId="0" fontId="48" fillId="0" borderId="1" xfId="0" applyFont="1" applyBorder="1" applyAlignment="1">
      <alignment vertical="center" wrapText="1"/>
    </xf>
    <xf numFmtId="0" fontId="48" fillId="0" borderId="1" xfId="0" applyFont="1" applyBorder="1" applyAlignment="1">
      <alignment horizontal="center" vertical="center"/>
    </xf>
    <xf numFmtId="0" fontId="48" fillId="0" borderId="1" xfId="0" applyFont="1" applyBorder="1" applyAlignment="1">
      <alignment vertical="center"/>
    </xf>
    <xf numFmtId="0" fontId="48" fillId="0" borderId="1" xfId="0" applyFont="1" applyBorder="1" applyAlignment="1">
      <alignment horizontal="center" vertical="center" wrapText="1"/>
    </xf>
    <xf numFmtId="9" fontId="14" fillId="0" borderId="1" xfId="0" applyNumberFormat="1" applyFont="1" applyBorder="1" applyAlignment="1">
      <alignment horizontal="center" vertical="center"/>
    </xf>
    <xf numFmtId="0" fontId="3" fillId="0" borderId="12" xfId="0" applyFont="1" applyBorder="1" applyAlignment="1">
      <alignment horizontal="center" vertical="center"/>
    </xf>
    <xf numFmtId="1" fontId="14" fillId="0" borderId="1" xfId="0" applyNumberFormat="1" applyFont="1" applyBorder="1" applyAlignment="1">
      <alignment horizontal="center" vertical="center"/>
    </xf>
    <xf numFmtId="0" fontId="48" fillId="0" borderId="1" xfId="0" applyFont="1" applyFill="1" applyBorder="1" applyAlignment="1">
      <alignment vertical="center" wrapText="1"/>
    </xf>
    <xf numFmtId="0" fontId="48" fillId="0" borderId="1" xfId="0" applyFont="1" applyFill="1" applyBorder="1" applyAlignment="1">
      <alignment horizontal="center" vertical="center" wrapText="1"/>
    </xf>
    <xf numFmtId="0" fontId="48" fillId="0" borderId="1" xfId="0" applyFont="1" applyBorder="1"/>
    <xf numFmtId="9" fontId="48" fillId="0" borderId="1" xfId="1" applyFont="1" applyFill="1" applyBorder="1" applyAlignment="1">
      <alignment horizontal="center" vertical="center"/>
    </xf>
    <xf numFmtId="1" fontId="48" fillId="0" borderId="1" xfId="1" applyNumberFormat="1" applyFont="1" applyFill="1" applyBorder="1" applyAlignment="1">
      <alignment horizontal="center" vertical="center"/>
    </xf>
    <xf numFmtId="0" fontId="47" fillId="2" borderId="14" xfId="0" applyFont="1" applyFill="1" applyBorder="1" applyAlignment="1">
      <alignment horizontal="center" vertical="center" wrapText="1"/>
    </xf>
    <xf numFmtId="0" fontId="14" fillId="0" borderId="12" xfId="0" applyFont="1" applyBorder="1" applyAlignment="1">
      <alignment vertical="center" wrapText="1"/>
    </xf>
    <xf numFmtId="0" fontId="14" fillId="0" borderId="12" xfId="0" applyFont="1" applyBorder="1" applyAlignment="1">
      <alignment horizontal="center" vertical="center"/>
    </xf>
    <xf numFmtId="0" fontId="14" fillId="0" borderId="12" xfId="0" applyFont="1" applyBorder="1"/>
    <xf numFmtId="0" fontId="14" fillId="0" borderId="12" xfId="0" applyFont="1" applyBorder="1" applyAlignment="1">
      <alignment horizontal="center" vertical="center" wrapText="1"/>
    </xf>
    <xf numFmtId="0" fontId="14" fillId="0" borderId="12" xfId="0" applyFont="1" applyBorder="1" applyAlignment="1">
      <alignment vertical="center"/>
    </xf>
    <xf numFmtId="0" fontId="3" fillId="0" borderId="14" xfId="0" applyFont="1" applyBorder="1" applyAlignment="1">
      <alignment horizontal="center" vertical="center"/>
    </xf>
    <xf numFmtId="0" fontId="14" fillId="0" borderId="14" xfId="0" applyFont="1" applyBorder="1" applyAlignment="1">
      <alignment vertical="center" wrapText="1"/>
    </xf>
    <xf numFmtId="0" fontId="14" fillId="0" borderId="14" xfId="0" applyFont="1" applyBorder="1" applyAlignment="1">
      <alignment horizontal="center" vertical="center"/>
    </xf>
    <xf numFmtId="0" fontId="14" fillId="0" borderId="14" xfId="0" applyFont="1" applyBorder="1"/>
    <xf numFmtId="0" fontId="14" fillId="0" borderId="14" xfId="0" applyFont="1" applyBorder="1" applyAlignment="1">
      <alignment horizontal="center" vertical="center" wrapText="1"/>
    </xf>
    <xf numFmtId="0" fontId="14" fillId="0" borderId="14" xfId="0" applyFont="1" applyBorder="1" applyAlignment="1">
      <alignment vertical="center"/>
    </xf>
    <xf numFmtId="0" fontId="2" fillId="0" borderId="12" xfId="0" applyFont="1" applyBorder="1" applyAlignment="1">
      <alignment horizontal="center" vertical="center" wrapText="1"/>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14" xfId="0" applyFont="1" applyBorder="1" applyAlignment="1">
      <alignment vertical="center"/>
    </xf>
    <xf numFmtId="0" fontId="23" fillId="0" borderId="14" xfId="0" applyFont="1" applyBorder="1" applyAlignment="1">
      <alignment horizontal="center" vertical="center" wrapText="1"/>
    </xf>
    <xf numFmtId="0" fontId="48" fillId="0" borderId="14" xfId="0" applyFont="1" applyBorder="1" applyAlignment="1">
      <alignment horizontal="center" vertical="center" wrapText="1"/>
    </xf>
    <xf numFmtId="9" fontId="14" fillId="0" borderId="12"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2" xfId="0" applyNumberFormat="1" applyFont="1" applyBorder="1" applyAlignment="1">
      <alignment horizontal="center" vertical="center"/>
    </xf>
    <xf numFmtId="0" fontId="48" fillId="0" borderId="12" xfId="0" applyFont="1" applyBorder="1" applyAlignment="1">
      <alignment vertical="center" wrapText="1"/>
    </xf>
    <xf numFmtId="0" fontId="48" fillId="0" borderId="12" xfId="0" applyFont="1" applyBorder="1" applyAlignment="1">
      <alignment horizontal="center" vertical="center"/>
    </xf>
    <xf numFmtId="1" fontId="48" fillId="0" borderId="12" xfId="0" applyNumberFormat="1" applyFont="1" applyFill="1" applyBorder="1" applyAlignment="1">
      <alignment horizontal="center" vertical="center"/>
    </xf>
    <xf numFmtId="0" fontId="48" fillId="0" borderId="12" xfId="0" applyFont="1" applyFill="1" applyBorder="1" applyAlignment="1">
      <alignment vertical="center" wrapText="1"/>
    </xf>
    <xf numFmtId="0" fontId="48" fillId="0" borderId="12"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0" fillId="8" borderId="0" xfId="0" applyFill="1"/>
    <xf numFmtId="164" fontId="0" fillId="8" borderId="1" xfId="6" applyFont="1" applyFill="1" applyBorder="1" applyAlignment="1" applyProtection="1">
      <alignment vertical="center"/>
      <protection locked="0"/>
    </xf>
    <xf numFmtId="0" fontId="17" fillId="10" borderId="1" xfId="4" applyFill="1" applyBorder="1" applyAlignment="1" applyProtection="1">
      <alignment horizontal="center" vertical="center" wrapText="1"/>
    </xf>
    <xf numFmtId="1" fontId="17" fillId="10" borderId="1" xfId="4" applyNumberFormat="1" applyFill="1" applyBorder="1" applyAlignment="1" applyProtection="1">
      <alignment horizontal="center" vertical="center" wrapText="1"/>
      <protection locked="0"/>
    </xf>
    <xf numFmtId="0" fontId="0" fillId="8" borderId="0" xfId="0" applyFill="1" applyAlignment="1" applyProtection="1">
      <alignment wrapText="1"/>
      <protection locked="0"/>
    </xf>
    <xf numFmtId="0" fontId="0" fillId="8" borderId="0" xfId="0" applyFill="1" applyAlignment="1">
      <alignment wrapText="1"/>
    </xf>
    <xf numFmtId="0" fontId="0" fillId="8" borderId="1" xfId="0" applyFill="1" applyBorder="1"/>
    <xf numFmtId="0" fontId="0" fillId="8" borderId="0" xfId="0" applyFill="1" applyProtection="1">
      <protection locked="0"/>
    </xf>
    <xf numFmtId="49" fontId="19" fillId="8" borderId="1" xfId="5" applyFill="1" applyBorder="1" applyAlignment="1" applyProtection="1">
      <alignment horizontal="left" vertical="center"/>
      <protection locked="0"/>
    </xf>
    <xf numFmtId="0" fontId="0" fillId="8" borderId="1" xfId="0" applyFill="1" applyBorder="1" applyAlignment="1">
      <alignment vertical="center"/>
    </xf>
    <xf numFmtId="0" fontId="0" fillId="8" borderId="0" xfId="0" applyFill="1" applyAlignment="1" applyProtection="1">
      <alignment vertical="center"/>
      <protection locked="0"/>
    </xf>
    <xf numFmtId="0" fontId="0" fillId="8" borderId="0" xfId="0" applyFill="1" applyAlignment="1">
      <alignment vertical="center"/>
    </xf>
    <xf numFmtId="0" fontId="0" fillId="8" borderId="1" xfId="0" applyFill="1" applyBorder="1" applyProtection="1">
      <protection locked="0"/>
    </xf>
    <xf numFmtId="49" fontId="19" fillId="8" borderId="0" xfId="5" applyFill="1" applyProtection="1">
      <alignment horizontal="left" vertical="center"/>
      <protection locked="0"/>
    </xf>
    <xf numFmtId="0" fontId="0" fillId="8" borderId="0" xfId="0" applyFill="1" applyAlignment="1" applyProtection="1">
      <alignment horizontal="center"/>
      <protection locked="0"/>
    </xf>
    <xf numFmtId="164" fontId="0" fillId="8" borderId="0" xfId="6" applyFont="1" applyFill="1" applyProtection="1">
      <protection locked="0"/>
    </xf>
    <xf numFmtId="49" fontId="19" fillId="8" borderId="1" xfId="5" applyFont="1" applyFill="1" applyBorder="1" applyProtection="1">
      <alignment horizontal="left" vertical="center"/>
      <protection locked="0"/>
    </xf>
    <xf numFmtId="0" fontId="0" fillId="8" borderId="1" xfId="0" applyFill="1" applyBorder="1" applyAlignment="1" applyProtection="1">
      <alignment horizontal="center"/>
      <protection locked="0"/>
    </xf>
    <xf numFmtId="0" fontId="20" fillId="8" borderId="1" xfId="7" applyFill="1" applyBorder="1" applyProtection="1">
      <protection locked="0"/>
    </xf>
    <xf numFmtId="49" fontId="21" fillId="8" borderId="1" xfId="5" applyFont="1" applyFill="1" applyBorder="1" applyProtection="1">
      <alignment horizontal="left" vertical="center"/>
      <protection locked="0"/>
    </xf>
    <xf numFmtId="49" fontId="19" fillId="8" borderId="1" xfId="5" applyFont="1" applyFill="1" applyBorder="1" applyAlignment="1" applyProtection="1">
      <alignment horizontal="center" vertical="center"/>
      <protection locked="0"/>
    </xf>
    <xf numFmtId="164" fontId="18" fillId="8" borderId="1" xfId="6" applyFont="1" applyFill="1" applyBorder="1" applyProtection="1">
      <protection locked="0"/>
    </xf>
    <xf numFmtId="0" fontId="0" fillId="8" borderId="1" xfId="0" applyFill="1" applyBorder="1" applyAlignment="1" applyProtection="1">
      <alignment horizontal="left"/>
      <protection locked="0"/>
    </xf>
    <xf numFmtId="1" fontId="0" fillId="8" borderId="1" xfId="0" applyNumberFormat="1" applyFill="1" applyBorder="1" applyProtection="1">
      <protection locked="0"/>
    </xf>
    <xf numFmtId="164" fontId="20" fillId="8" borderId="1" xfId="7" applyNumberFormat="1" applyFill="1" applyBorder="1" applyProtection="1">
      <protection locked="0"/>
    </xf>
    <xf numFmtId="49" fontId="19" fillId="8" borderId="0" xfId="5" applyFill="1" applyBorder="1" applyProtection="1">
      <alignment horizontal="left" vertical="center"/>
      <protection locked="0"/>
    </xf>
    <xf numFmtId="0" fontId="0" fillId="8" borderId="0" xfId="0" applyFill="1" applyBorder="1" applyProtection="1">
      <protection locked="0"/>
    </xf>
    <xf numFmtId="0" fontId="37" fillId="0" borderId="1" xfId="0" applyFont="1" applyBorder="1" applyAlignment="1">
      <alignment horizontal="center" vertical="center"/>
    </xf>
    <xf numFmtId="0" fontId="4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14" fontId="22" fillId="0" borderId="1" xfId="0" applyNumberFormat="1" applyFont="1" applyBorder="1" applyAlignment="1">
      <alignment horizontal="center" vertical="center" wrapText="1"/>
    </xf>
    <xf numFmtId="17" fontId="22" fillId="0" borderId="1" xfId="0" applyNumberFormat="1" applyFont="1" applyBorder="1" applyAlignment="1">
      <alignment horizontal="center" vertical="center" wrapText="1"/>
    </xf>
    <xf numFmtId="0" fontId="35"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0" fillId="0" borderId="0" xfId="0" applyAlignment="1">
      <alignment wrapText="1"/>
    </xf>
    <xf numFmtId="0" fontId="9" fillId="0" borderId="0" xfId="0" applyFont="1" applyFill="1" applyBorder="1" applyAlignment="1">
      <alignment vertical="center" wrapText="1"/>
    </xf>
    <xf numFmtId="0" fontId="22" fillId="0" borderId="0" xfId="0" applyFont="1" applyAlignment="1">
      <alignment wrapText="1"/>
    </xf>
    <xf numFmtId="0" fontId="22" fillId="0" borderId="14" xfId="0" applyFont="1" applyBorder="1" applyAlignment="1">
      <alignment horizontal="center" vertical="center" wrapText="1"/>
    </xf>
    <xf numFmtId="0" fontId="2" fillId="0" borderId="1" xfId="0" applyFont="1" applyBorder="1" applyAlignment="1">
      <alignment horizontal="justify" vertical="center" wrapText="1"/>
    </xf>
    <xf numFmtId="9" fontId="23" fillId="0" borderId="1" xfId="8" applyNumberFormat="1" applyFont="1" applyBorder="1" applyAlignment="1" applyProtection="1">
      <alignment horizontal="center" vertical="center" wrapText="1"/>
      <protection locked="0"/>
    </xf>
    <xf numFmtId="1" fontId="2" fillId="0" borderId="1" xfId="8" applyNumberFormat="1" applyFont="1" applyBorder="1" applyAlignment="1" applyProtection="1">
      <alignment horizontal="center" vertical="center" wrapText="1"/>
      <protection locked="0"/>
    </xf>
    <xf numFmtId="0" fontId="52" fillId="0" borderId="1" xfId="0" applyFont="1" applyBorder="1" applyAlignment="1">
      <alignment vertical="center" wrapText="1"/>
    </xf>
    <xf numFmtId="0" fontId="53" fillId="0" borderId="1" xfId="0" applyFont="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vertical="center"/>
    </xf>
    <xf numFmtId="0" fontId="54" fillId="0" borderId="1" xfId="0" applyFont="1" applyBorder="1" applyAlignment="1">
      <alignment vertical="center" wrapText="1"/>
    </xf>
    <xf numFmtId="0" fontId="23" fillId="0" borderId="1" xfId="0" applyFont="1" applyBorder="1" applyAlignment="1">
      <alignment horizontal="justify" vertical="center" wrapText="1"/>
    </xf>
    <xf numFmtId="0" fontId="23" fillId="0" borderId="1" xfId="0" applyFont="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9" fontId="23" fillId="8"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9" fontId="14" fillId="0" borderId="1" xfId="1" applyFont="1" applyBorder="1" applyAlignment="1">
      <alignment horizontal="center" vertical="center"/>
    </xf>
    <xf numFmtId="0" fontId="14" fillId="0" borderId="16" xfId="0" applyFont="1" applyBorder="1" applyAlignment="1">
      <alignment vertical="center" wrapText="1"/>
    </xf>
    <xf numFmtId="0" fontId="14" fillId="0" borderId="16" xfId="0" applyFont="1" applyBorder="1" applyAlignment="1">
      <alignment horizontal="center" vertical="center"/>
    </xf>
    <xf numFmtId="0" fontId="14" fillId="0" borderId="16" xfId="0" applyFont="1" applyBorder="1" applyAlignment="1">
      <alignment vertical="center"/>
    </xf>
    <xf numFmtId="0" fontId="14" fillId="0" borderId="16" xfId="0" applyFont="1" applyBorder="1" applyAlignment="1">
      <alignment horizontal="center" vertical="center" wrapText="1"/>
    </xf>
    <xf numFmtId="1" fontId="14" fillId="0" borderId="16" xfId="0" applyNumberFormat="1" applyFont="1" applyBorder="1" applyAlignment="1">
      <alignment horizontal="center" vertical="center"/>
    </xf>
    <xf numFmtId="0" fontId="2" fillId="0" borderId="0" xfId="0" applyFont="1" applyAlignment="1">
      <alignment horizontal="center" vertical="center" wrapText="1"/>
    </xf>
    <xf numFmtId="0" fontId="34" fillId="0" borderId="0" xfId="0" applyFont="1" applyAlignment="1">
      <alignment horizontal="center" vertical="center"/>
    </xf>
    <xf numFmtId="0" fontId="55"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vertical="center" wrapText="1"/>
    </xf>
    <xf numFmtId="0" fontId="13" fillId="5" borderId="0" xfId="0" applyFont="1" applyFill="1" applyAlignment="1">
      <alignment horizontal="center" vertical="center" wrapText="1"/>
    </xf>
    <xf numFmtId="0" fontId="12" fillId="5"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16" fillId="8" borderId="1" xfId="0" applyFont="1" applyFill="1" applyBorder="1" applyAlignment="1">
      <alignment horizontal="center" vertical="center" wrapText="1"/>
    </xf>
    <xf numFmtId="0" fontId="0" fillId="8" borderId="1" xfId="0" applyFill="1" applyBorder="1" applyAlignment="1">
      <alignment horizontal="center"/>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0" fillId="8" borderId="0" xfId="0" applyFill="1" applyAlignment="1">
      <alignment horizontal="left" vertical="center" wrapText="1"/>
    </xf>
    <xf numFmtId="0" fontId="0" fillId="8" borderId="0" xfId="0" applyFill="1"/>
    <xf numFmtId="0" fontId="10" fillId="8" borderId="5"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9" fontId="0" fillId="8" borderId="14" xfId="0" applyNumberFormat="1" applyFill="1" applyBorder="1" applyAlignment="1">
      <alignment horizontal="center" vertical="center" wrapText="1"/>
    </xf>
    <xf numFmtId="9" fontId="0" fillId="8" borderId="16" xfId="0" applyNumberFormat="1" applyFill="1" applyBorder="1" applyAlignment="1">
      <alignment horizontal="center" vertical="center" wrapText="1"/>
    </xf>
    <xf numFmtId="9" fontId="0" fillId="8" borderId="12" xfId="0" applyNumberFormat="1" applyFill="1" applyBorder="1" applyAlignment="1">
      <alignment horizontal="center" vertical="center" wrapText="1"/>
    </xf>
    <xf numFmtId="0" fontId="0" fillId="8" borderId="13" xfId="0"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37" fillId="0" borderId="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14" fillId="0" borderId="16"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47" fillId="2" borderId="1" xfId="0" applyFont="1" applyFill="1" applyBorder="1" applyAlignment="1">
      <alignment horizontal="center" vertical="center" wrapText="1"/>
    </xf>
    <xf numFmtId="0" fontId="47" fillId="2" borderId="14"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43" fillId="8" borderId="1" xfId="11" applyFont="1" applyFill="1" applyBorder="1" applyAlignment="1" applyProtection="1">
      <alignment horizontal="center" vertical="center" wrapText="1"/>
    </xf>
    <xf numFmtId="0" fontId="44" fillId="9" borderId="1" xfId="10" applyFont="1" applyFill="1" applyBorder="1" applyAlignment="1" applyProtection="1">
      <alignment horizontal="center" vertical="center" wrapText="1"/>
    </xf>
    <xf numFmtId="0" fontId="43" fillId="9" borderId="1" xfId="11" applyFont="1" applyFill="1" applyBorder="1" applyAlignment="1" applyProtection="1">
      <alignment horizontal="center" vertical="center" wrapText="1"/>
    </xf>
    <xf numFmtId="0" fontId="43" fillId="9" borderId="0" xfId="11" applyFont="1" applyFill="1" applyBorder="1" applyAlignment="1" applyProtection="1">
      <alignment horizontal="right" vertical="center" wrapText="1"/>
    </xf>
    <xf numFmtId="0" fontId="43" fillId="9" borderId="9" xfId="11" applyFont="1" applyFill="1" applyBorder="1" applyAlignment="1" applyProtection="1">
      <alignment horizontal="right" vertical="center" wrapText="1"/>
    </xf>
    <xf numFmtId="165" fontId="35" fillId="9" borderId="2" xfId="11" applyNumberFormat="1" applyFont="1" applyFill="1" applyBorder="1" applyAlignment="1" applyProtection="1">
      <alignment horizontal="center" vertical="center" wrapText="1"/>
      <protection locked="0"/>
    </xf>
    <xf numFmtId="165" fontId="35" fillId="9" borderId="4" xfId="11" applyNumberFormat="1" applyFont="1" applyFill="1" applyBorder="1" applyAlignment="1" applyProtection="1">
      <alignment horizontal="center" vertical="center" wrapText="1"/>
      <protection locked="0"/>
    </xf>
    <xf numFmtId="0" fontId="43" fillId="9" borderId="14" xfId="11" applyFont="1" applyFill="1" applyBorder="1" applyAlignment="1" applyProtection="1">
      <alignment horizontal="center" vertical="center" wrapText="1"/>
      <protection locked="0"/>
    </xf>
    <xf numFmtId="0" fontId="43" fillId="9" borderId="12" xfId="11" applyFont="1" applyFill="1" applyBorder="1" applyAlignment="1" applyProtection="1">
      <alignment horizontal="center" vertical="center" wrapText="1"/>
      <protection locked="0"/>
    </xf>
    <xf numFmtId="0" fontId="35" fillId="0" borderId="14" xfId="11" applyFont="1" applyFill="1" applyBorder="1" applyAlignment="1" applyProtection="1">
      <alignment horizontal="center" vertical="center" wrapText="1"/>
    </xf>
    <xf numFmtId="0" fontId="35" fillId="0" borderId="12" xfId="11" applyFont="1" applyFill="1" applyBorder="1" applyAlignment="1" applyProtection="1">
      <alignment horizontal="center" vertical="center" wrapText="1"/>
    </xf>
    <xf numFmtId="0" fontId="35" fillId="0" borderId="14" xfId="11" applyFont="1" applyFill="1" applyBorder="1" applyAlignment="1" applyProtection="1">
      <alignment horizontal="center" vertical="center" wrapText="1"/>
      <protection locked="0"/>
    </xf>
    <xf numFmtId="0" fontId="35" fillId="0" borderId="12" xfId="11" applyFont="1" applyFill="1" applyBorder="1" applyAlignment="1" applyProtection="1">
      <alignment horizontal="center" vertical="center" wrapText="1"/>
      <protection locked="0"/>
    </xf>
    <xf numFmtId="0" fontId="41" fillId="8" borderId="1" xfId="0" applyFont="1" applyFill="1" applyBorder="1" applyAlignment="1">
      <alignment horizontal="center" vertical="center"/>
    </xf>
    <xf numFmtId="0" fontId="35" fillId="9" borderId="2" xfId="11" applyNumberFormat="1" applyFont="1" applyFill="1" applyBorder="1" applyAlignment="1" applyProtection="1">
      <alignment horizontal="center" vertical="center" wrapText="1"/>
      <protection locked="0"/>
    </xf>
    <xf numFmtId="0" fontId="35" fillId="9" borderId="4" xfId="11" applyNumberFormat="1"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xf>
    <xf numFmtId="0" fontId="57" fillId="3" borderId="1" xfId="0" applyFont="1" applyFill="1" applyBorder="1" applyAlignment="1">
      <alignment horizontal="center" vertical="center"/>
    </xf>
    <xf numFmtId="0" fontId="2" fillId="0" borderId="1"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justify" vertical="center"/>
    </xf>
  </cellXfs>
  <cellStyles count="12">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2" xfId="9" xr:uid="{E2D12806-74A0-4CE4-A6AD-6D745F5067B5}"/>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0"/>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INAR!A1"/><Relationship Id="rId13" Type="http://schemas.openxmlformats.org/officeDocument/2006/relationships/image" Target="../media/image2.png"/><Relationship Id="rId18" Type="http://schemas.openxmlformats.org/officeDocument/2006/relationships/image" Target="../media/image3.jpeg"/><Relationship Id="rId3" Type="http://schemas.openxmlformats.org/officeDocument/2006/relationships/hyperlink" Target="#'PA Previsi&#243;n RH'!A1"/><Relationship Id="rId21" Type="http://schemas.openxmlformats.org/officeDocument/2006/relationships/hyperlink" Target="#'Anexo 1 PAAC'!A1"/><Relationship Id="rId7" Type="http://schemas.openxmlformats.org/officeDocument/2006/relationships/hyperlink" Target="#'PA PDI'!A1"/><Relationship Id="rId12" Type="http://schemas.openxmlformats.org/officeDocument/2006/relationships/hyperlink" Target="#PAAC!A1"/><Relationship Id="rId17" Type="http://schemas.openxmlformats.org/officeDocument/2006/relationships/hyperlink" Target="#'Anexo PINAR'!A1"/><Relationship Id="rId2" Type="http://schemas.openxmlformats.org/officeDocument/2006/relationships/hyperlink" Target="#'P Est&#237;mulos e Incentivos'!A1"/><Relationship Id="rId16" Type="http://schemas.openxmlformats.org/officeDocument/2006/relationships/hyperlink" Target="#PIFyC!A1"/><Relationship Id="rId20" Type="http://schemas.openxmlformats.org/officeDocument/2006/relationships/image" Target="../media/image4.jpeg"/><Relationship Id="rId1" Type="http://schemas.openxmlformats.org/officeDocument/2006/relationships/image" Target="../media/image1.png"/><Relationship Id="rId6" Type="http://schemas.openxmlformats.org/officeDocument/2006/relationships/hyperlink" Target="#PSPI!A1"/><Relationship Id="rId11" Type="http://schemas.openxmlformats.org/officeDocument/2006/relationships/hyperlink" Target="#PETI!A1"/><Relationship Id="rId24" Type="http://schemas.openxmlformats.org/officeDocument/2006/relationships/hyperlink" Target="#'Anexo PAA'!A1"/><Relationship Id="rId5" Type="http://schemas.openxmlformats.org/officeDocument/2006/relationships/hyperlink" Target="#PAA!A1"/><Relationship Id="rId15" Type="http://schemas.openxmlformats.org/officeDocument/2006/relationships/hyperlink" Target="#'PA Vacantes'!A1"/><Relationship Id="rId23" Type="http://schemas.openxmlformats.org/officeDocument/2006/relationships/hyperlink" Target="#'Anexo 2 PAAC'!A1"/><Relationship Id="rId10" Type="http://schemas.openxmlformats.org/officeDocument/2006/relationships/hyperlink" Target="#'Plan Ejecuci&#243;n POAI'!A1"/><Relationship Id="rId19" Type="http://schemas.openxmlformats.org/officeDocument/2006/relationships/hyperlink" Target="#'Anexo PSST'!A1"/><Relationship Id="rId4" Type="http://schemas.openxmlformats.org/officeDocument/2006/relationships/hyperlink" Target="#PSST!A1"/><Relationship Id="rId9" Type="http://schemas.openxmlformats.org/officeDocument/2006/relationships/hyperlink" Target="#PTRSI!A1"/><Relationship Id="rId14" Type="http://schemas.openxmlformats.org/officeDocument/2006/relationships/hyperlink" Target="#PETH!A1"/><Relationship Id="rId22" Type="http://schemas.openxmlformats.org/officeDocument/2006/relationships/image" Target="../media/image5.png"/></Relationships>
</file>

<file path=xl/drawings/_rels/drawing10.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editAs="oneCell">
    <xdr:from>
      <xdr:col>0</xdr:col>
      <xdr:colOff>0</xdr:colOff>
      <xdr:row>0</xdr:row>
      <xdr:rowOff>31750</xdr:rowOff>
    </xdr:from>
    <xdr:to>
      <xdr:col>1</xdr:col>
      <xdr:colOff>32657</xdr:colOff>
      <xdr:row>3</xdr:row>
      <xdr:rowOff>18143</xdr:rowOff>
    </xdr:to>
    <xdr:pic>
      <xdr:nvPicPr>
        <xdr:cNvPr id="2" name="Imagen 1" descr="logo-grande-50-anos">
          <a:extLst>
            <a:ext uri="{FF2B5EF4-FFF2-40B4-BE49-F238E27FC236}">
              <a16:creationId xmlns:a16="http://schemas.microsoft.com/office/drawing/2014/main" id="{4AAF3900-4C6D-483B-A12E-B943EEEE5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0"/>
          <a:ext cx="2525032" cy="780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2022</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2022</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4"/>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2022</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5"/>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2022</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6"/>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2022</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7"/>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2022</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8"/>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2022</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9"/>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2022</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10"/>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2022</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1"/>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2022</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2"/>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2022</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3"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4"/>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2022</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2022</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6"/>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2022</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7"/>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2022</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9"/>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1"/>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3"/>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4"/>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333374</xdr:colOff>
      <xdr:row>2</xdr:row>
      <xdr:rowOff>247649</xdr:rowOff>
    </xdr:to>
    <xdr:pic>
      <xdr:nvPicPr>
        <xdr:cNvPr id="2" name="Imagen 1" descr="logo-grande-50-anos">
          <a:extLst>
            <a:ext uri="{FF2B5EF4-FFF2-40B4-BE49-F238E27FC236}">
              <a16:creationId xmlns:a16="http://schemas.microsoft.com/office/drawing/2014/main" id="{9E5D7EE1-CBB7-4CD4-B81F-E075A1C02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3614" y="71821"/>
          <a:ext cx="2430198"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2097505</xdr:colOff>
      <xdr:row>1</xdr:row>
      <xdr:rowOff>292100</xdr:rowOff>
    </xdr:to>
    <xdr:pic>
      <xdr:nvPicPr>
        <xdr:cNvPr id="2" name="Imagen 1">
          <a:extLst>
            <a:ext uri="{FF2B5EF4-FFF2-40B4-BE49-F238E27FC236}">
              <a16:creationId xmlns:a16="http://schemas.microsoft.com/office/drawing/2014/main" id="{A7D66D33-DCDC-44BB-8BFB-D7CFEB8C4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71450"/>
          <a:ext cx="197368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457200</xdr:colOff>
      <xdr:row>3</xdr:row>
      <xdr:rowOff>63500</xdr:rowOff>
    </xdr:from>
    <xdr:to>
      <xdr:col>12</xdr:col>
      <xdr:colOff>186051</xdr:colOff>
      <xdr:row>4</xdr:row>
      <xdr:rowOff>11906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223836</xdr:rowOff>
    </xdr:to>
    <xdr:pic>
      <xdr:nvPicPr>
        <xdr:cNvPr id="4" name="Imagen 3" descr="logo-grande-50-ano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7749" y="71821"/>
          <a:ext cx="2635251" cy="6626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296332</xdr:colOff>
      <xdr:row>0</xdr:row>
      <xdr:rowOff>71821</xdr:rowOff>
    </xdr:from>
    <xdr:to>
      <xdr:col>11</xdr:col>
      <xdr:colOff>336020</xdr:colOff>
      <xdr:row>2</xdr:row>
      <xdr:rowOff>247649</xdr:rowOff>
    </xdr:to>
    <xdr:pic>
      <xdr:nvPicPr>
        <xdr:cNvPr id="2" name="Imagen 1" descr="logo-grande-50-anos">
          <a:extLst>
            <a:ext uri="{FF2B5EF4-FFF2-40B4-BE49-F238E27FC236}">
              <a16:creationId xmlns:a16="http://schemas.microsoft.com/office/drawing/2014/main" id="{5A7D927C-524F-492B-9842-A281E73D8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137582</xdr:colOff>
      <xdr:row>0</xdr:row>
      <xdr:rowOff>55946</xdr:rowOff>
    </xdr:from>
    <xdr:to>
      <xdr:col>11</xdr:col>
      <xdr:colOff>618596</xdr:colOff>
      <xdr:row>3</xdr:row>
      <xdr:rowOff>130174</xdr:rowOff>
    </xdr:to>
    <xdr:pic>
      <xdr:nvPicPr>
        <xdr:cNvPr id="3" name="Imagen 2" descr="logo-grande-50-anos">
          <a:extLst>
            <a:ext uri="{FF2B5EF4-FFF2-40B4-BE49-F238E27FC236}">
              <a16:creationId xmlns:a16="http://schemas.microsoft.com/office/drawing/2014/main" id="{4E05231D-5EA6-41FF-B066-E0F4A6AA9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79082" y="55946"/>
          <a:ext cx="2640014" cy="94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158748</xdr:colOff>
      <xdr:row>0</xdr:row>
      <xdr:rowOff>82405</xdr:rowOff>
    </xdr:from>
    <xdr:to>
      <xdr:col>8</xdr:col>
      <xdr:colOff>226747</xdr:colOff>
      <xdr:row>2</xdr:row>
      <xdr:rowOff>211667</xdr:rowOff>
    </xdr:to>
    <xdr:pic>
      <xdr:nvPicPr>
        <xdr:cNvPr id="3" name="Imagen 2" descr="logo-grande-50-anos">
          <a:extLst>
            <a:ext uri="{FF2B5EF4-FFF2-40B4-BE49-F238E27FC236}">
              <a16:creationId xmlns:a16="http://schemas.microsoft.com/office/drawing/2014/main" id="{BF9AAB33-2467-440A-AEB4-0D43A52C9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2165" y="82405"/>
          <a:ext cx="1771915" cy="637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408215</xdr:colOff>
      <xdr:row>2</xdr:row>
      <xdr:rowOff>234042</xdr:rowOff>
    </xdr:to>
    <xdr:pic>
      <xdr:nvPicPr>
        <xdr:cNvPr id="2" name="Imagen 1" descr="logo-grande-50-anos">
          <a:extLst>
            <a:ext uri="{FF2B5EF4-FFF2-40B4-BE49-F238E27FC236}">
              <a16:creationId xmlns:a16="http://schemas.microsoft.com/office/drawing/2014/main" id="{77ED277B-B21B-4CA2-899A-7598E0AD6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6619" y="71821"/>
          <a:ext cx="2493132" cy="665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523876</xdr:colOff>
      <xdr:row>2</xdr:row>
      <xdr:rowOff>235742</xdr:rowOff>
    </xdr:to>
    <xdr:pic>
      <xdr:nvPicPr>
        <xdr:cNvPr id="2" name="Imagen 1" descr="logo-grande-50-anos">
          <a:extLst>
            <a:ext uri="{FF2B5EF4-FFF2-40B4-BE49-F238E27FC236}">
              <a16:creationId xmlns:a16="http://schemas.microsoft.com/office/drawing/2014/main" id="{AF0F0B7B-F624-4B2B-99F6-CCE7157A5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3521" y="71821"/>
          <a:ext cx="2477824"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282725</xdr:colOff>
      <xdr:row>0</xdr:row>
      <xdr:rowOff>71821</xdr:rowOff>
    </xdr:from>
    <xdr:to>
      <xdr:col>10</xdr:col>
      <xdr:colOff>287285</xdr:colOff>
      <xdr:row>2</xdr:row>
      <xdr:rowOff>285750</xdr:rowOff>
    </xdr:to>
    <xdr:pic>
      <xdr:nvPicPr>
        <xdr:cNvPr id="2" name="Imagen 1" descr="logo-grande-50-anos">
          <a:extLst>
            <a:ext uri="{FF2B5EF4-FFF2-40B4-BE49-F238E27FC236}">
              <a16:creationId xmlns:a16="http://schemas.microsoft.com/office/drawing/2014/main" id="{A08E602A-F46B-4BA7-9A20-050B59596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46868" y="71821"/>
          <a:ext cx="2839948" cy="71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10</xdr:col>
      <xdr:colOff>216958</xdr:colOff>
      <xdr:row>2</xdr:row>
      <xdr:rowOff>247649</xdr:rowOff>
    </xdr:to>
    <xdr:pic>
      <xdr:nvPicPr>
        <xdr:cNvPr id="2" name="Imagen 1" descr="logo-grande-50-anos">
          <a:extLst>
            <a:ext uri="{FF2B5EF4-FFF2-40B4-BE49-F238E27FC236}">
              <a16:creationId xmlns:a16="http://schemas.microsoft.com/office/drawing/2014/main" id="{533D9211-6922-4381-8584-36122552B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11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153457</xdr:colOff>
      <xdr:row>0</xdr:row>
      <xdr:rowOff>71437</xdr:rowOff>
    </xdr:from>
    <xdr:to>
      <xdr:col>16</xdr:col>
      <xdr:colOff>1764771</xdr:colOff>
      <xdr:row>4</xdr:row>
      <xdr:rowOff>149634</xdr:rowOff>
    </xdr:to>
    <xdr:pic>
      <xdr:nvPicPr>
        <xdr:cNvPr id="2" name="Imagen 1" descr="logo-grande-50-anos">
          <a:extLst>
            <a:ext uri="{FF2B5EF4-FFF2-40B4-BE49-F238E27FC236}">
              <a16:creationId xmlns:a16="http://schemas.microsoft.com/office/drawing/2014/main" id="{EEB96E34-6666-4654-94E2-4A775E111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89270" y="71437"/>
          <a:ext cx="2635251" cy="94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2"/>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0</xdr:col>
      <xdr:colOff>1481451</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3020784</xdr:colOff>
      <xdr:row>0</xdr:row>
      <xdr:rowOff>59916</xdr:rowOff>
    </xdr:from>
    <xdr:to>
      <xdr:col>12</xdr:col>
      <xdr:colOff>367392</xdr:colOff>
      <xdr:row>4</xdr:row>
      <xdr:rowOff>40822</xdr:rowOff>
    </xdr:to>
    <xdr:pic>
      <xdr:nvPicPr>
        <xdr:cNvPr id="2" name="Imagen 1" descr="logo-grande-50-anos">
          <a:extLst>
            <a:ext uri="{FF2B5EF4-FFF2-40B4-BE49-F238E27FC236}">
              <a16:creationId xmlns:a16="http://schemas.microsoft.com/office/drawing/2014/main" id="{6DACBF4F-243A-4926-AAB5-F4EAA432A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18820" y="59916"/>
          <a:ext cx="2816679" cy="851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2"/>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117739</xdr:colOff>
      <xdr:row>0</xdr:row>
      <xdr:rowOff>83727</xdr:rowOff>
    </xdr:from>
    <xdr:to>
      <xdr:col>10</xdr:col>
      <xdr:colOff>250032</xdr:colOff>
      <xdr:row>2</xdr:row>
      <xdr:rowOff>261937</xdr:rowOff>
    </xdr:to>
    <xdr:pic>
      <xdr:nvPicPr>
        <xdr:cNvPr id="2" name="Imagen 1" descr="logo-grande-50-anos">
          <a:extLst>
            <a:ext uri="{FF2B5EF4-FFF2-40B4-BE49-F238E27FC236}">
              <a16:creationId xmlns:a16="http://schemas.microsoft.com/office/drawing/2014/main" id="{3A546CA6-F858-4CDA-A6CB-2B42FF20E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4052" y="83727"/>
          <a:ext cx="2382574" cy="666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93927</xdr:colOff>
      <xdr:row>0</xdr:row>
      <xdr:rowOff>59532</xdr:rowOff>
    </xdr:from>
    <xdr:to>
      <xdr:col>9</xdr:col>
      <xdr:colOff>345281</xdr:colOff>
      <xdr:row>3</xdr:row>
      <xdr:rowOff>71334</xdr:rowOff>
    </xdr:to>
    <xdr:pic>
      <xdr:nvPicPr>
        <xdr:cNvPr id="2" name="Imagen 1" descr="logo-grande-50-anos">
          <a:extLst>
            <a:ext uri="{FF2B5EF4-FFF2-40B4-BE49-F238E27FC236}">
              <a16:creationId xmlns:a16="http://schemas.microsoft.com/office/drawing/2014/main" id="{45CE4207-A881-497A-9AF1-1A73FECDB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5271" y="59532"/>
          <a:ext cx="2180166" cy="86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2"/>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10</xdr:col>
      <xdr:colOff>2645</xdr:colOff>
      <xdr:row>2</xdr:row>
      <xdr:rowOff>247649</xdr:rowOff>
    </xdr:to>
    <xdr:pic>
      <xdr:nvPicPr>
        <xdr:cNvPr id="2" name="Imagen 1" descr="logo-grande-50-anos">
          <a:extLst>
            <a:ext uri="{FF2B5EF4-FFF2-40B4-BE49-F238E27FC236}">
              <a16:creationId xmlns:a16="http://schemas.microsoft.com/office/drawing/2014/main" id="{731C156E-B3FF-4C03-87F1-7A63CCEC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247649</xdr:rowOff>
    </xdr:to>
    <xdr:pic>
      <xdr:nvPicPr>
        <xdr:cNvPr id="2" name="Imagen 1" descr="logo-grande-50-anos">
          <a:extLst>
            <a:ext uri="{FF2B5EF4-FFF2-40B4-BE49-F238E27FC236}">
              <a16:creationId xmlns:a16="http://schemas.microsoft.com/office/drawing/2014/main" id="{5775E6C4-6F7A-41B3-ABBD-768789292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224897</xdr:colOff>
      <xdr:row>0</xdr:row>
      <xdr:rowOff>71821</xdr:rowOff>
    </xdr:from>
    <xdr:to>
      <xdr:col>9</xdr:col>
      <xdr:colOff>2797969</xdr:colOff>
      <xdr:row>2</xdr:row>
      <xdr:rowOff>247649</xdr:rowOff>
    </xdr:to>
    <xdr:pic>
      <xdr:nvPicPr>
        <xdr:cNvPr id="2" name="Imagen 1" descr="logo-grande-50-anos">
          <a:extLst>
            <a:ext uri="{FF2B5EF4-FFF2-40B4-BE49-F238E27FC236}">
              <a16:creationId xmlns:a16="http://schemas.microsoft.com/office/drawing/2014/main" id="{8783C856-553F-4E3E-8072-300514BFE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1710" y="71821"/>
          <a:ext cx="2573072"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247649</xdr:rowOff>
    </xdr:to>
    <xdr:pic>
      <xdr:nvPicPr>
        <xdr:cNvPr id="2" name="Imagen 1" descr="logo-grande-50-anos">
          <a:extLst>
            <a:ext uri="{FF2B5EF4-FFF2-40B4-BE49-F238E27FC236}">
              <a16:creationId xmlns:a16="http://schemas.microsoft.com/office/drawing/2014/main" id="{3F6436AF-891F-4890-A738-85321F651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sandoval\Downloads\Ficha%20de%20proyectos%20Fusionada%20Gesti&#243;n%20Documental%20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IDENTIFICACION YCLASIFICACION"/>
      <sheetName val="2. DEF. PROBLEMA Y OBJETIVOS"/>
      <sheetName val="ANEXO 1 ARBOL DE PROBLEMAS"/>
      <sheetName val="ANEXO 2 ARBOL DE OBJETIVOS"/>
      <sheetName val="3. INVOLUCRADOS"/>
      <sheetName val="4. POBLACION"/>
      <sheetName val="5. RIESGO"/>
      <sheetName val="6-ESQUEMA INSTITUCIONAL"/>
      <sheetName val="7. CADENA DE VALOR"/>
      <sheetName val="8- CRONOGRAMA"/>
      <sheetName val="HOJA RESUMEN DEL PROYECTO"/>
      <sheetName val="9-COMPRA DE BIENES Y SERVICIOS"/>
      <sheetName val="10-EXTENSIÓN"/>
      <sheetName val="MATRIZ DE INDIC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D31" t="str">
            <v>Contratación de personal calificado que apoye los procedimientos operativos en la organización documental</v>
          </cell>
        </row>
        <row r="32">
          <cell r="D32" t="str">
            <v>Diseño e implementación del sistema de gestión de documentos electrónicos de Archivo</v>
          </cell>
        </row>
        <row r="33">
          <cell r="D33" t="str">
            <v>Capacitación específica para el personal del Área de Gestión Documental y Archivo en temas estratégicos de Archivo</v>
          </cell>
        </row>
        <row r="34">
          <cell r="D34" t="str">
            <v>Ejecución de estrategias para la apropiación de temas archivísticos a todo el personal administrativo de la institución</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jtorresh@uceva.edu.co" TargetMode="External"/><Relationship Id="rId13" Type="http://schemas.openxmlformats.org/officeDocument/2006/relationships/hyperlink" Target="mailto:jtorresh@uceva.edu.co" TargetMode="External"/><Relationship Id="rId18" Type="http://schemas.openxmlformats.org/officeDocument/2006/relationships/hyperlink" Target="mailto:jtorresh@uceva.edu.co" TargetMode="External"/><Relationship Id="rId3" Type="http://schemas.openxmlformats.org/officeDocument/2006/relationships/hyperlink" Target="mailto:jtorresh@uceva.edu.co" TargetMode="External"/><Relationship Id="rId21" Type="http://schemas.openxmlformats.org/officeDocument/2006/relationships/hyperlink" Target="mailto:floaiza@uceva.edu.co" TargetMode="External"/><Relationship Id="rId7" Type="http://schemas.openxmlformats.org/officeDocument/2006/relationships/hyperlink" Target="mailto:jtorresh@uceva.edu.co" TargetMode="External"/><Relationship Id="rId12" Type="http://schemas.openxmlformats.org/officeDocument/2006/relationships/hyperlink" Target="mailto:jtorresh@uceva.edu.co" TargetMode="External"/><Relationship Id="rId17" Type="http://schemas.openxmlformats.org/officeDocument/2006/relationships/hyperlink" Target="mailto:jtorresh@uceva.edu.co" TargetMode="External"/><Relationship Id="rId2" Type="http://schemas.openxmlformats.org/officeDocument/2006/relationships/hyperlink" Target="mailto:jtorresh@uceva.edu.co" TargetMode="External"/><Relationship Id="rId16" Type="http://schemas.openxmlformats.org/officeDocument/2006/relationships/hyperlink" Target="mailto:jtorresh@uceva.edu.co" TargetMode="External"/><Relationship Id="rId20" Type="http://schemas.openxmlformats.org/officeDocument/2006/relationships/hyperlink" Target="mailto:jtorresh@uceva.edu.co" TargetMode="External"/><Relationship Id="rId1" Type="http://schemas.openxmlformats.org/officeDocument/2006/relationships/hyperlink" Target="mailto:jtorresh@uceva.edu.co" TargetMode="External"/><Relationship Id="rId6" Type="http://schemas.openxmlformats.org/officeDocument/2006/relationships/hyperlink" Target="mailto:jtorresh@uceva.edu.co" TargetMode="External"/><Relationship Id="rId11" Type="http://schemas.openxmlformats.org/officeDocument/2006/relationships/hyperlink" Target="mailto:jtorresh@uceva.edu.co" TargetMode="External"/><Relationship Id="rId24" Type="http://schemas.openxmlformats.org/officeDocument/2006/relationships/drawing" Target="../drawings/drawing20.xml"/><Relationship Id="rId5" Type="http://schemas.openxmlformats.org/officeDocument/2006/relationships/hyperlink" Target="mailto:jtorresh@uceva.edu.co" TargetMode="External"/><Relationship Id="rId15" Type="http://schemas.openxmlformats.org/officeDocument/2006/relationships/hyperlink" Target="mailto:jtorresh@uceva.edu.co" TargetMode="External"/><Relationship Id="rId23" Type="http://schemas.openxmlformats.org/officeDocument/2006/relationships/printerSettings" Target="../printerSettings/printerSettings19.bin"/><Relationship Id="rId10" Type="http://schemas.openxmlformats.org/officeDocument/2006/relationships/hyperlink" Target="mailto:jtorresh@uceva.edu.co" TargetMode="External"/><Relationship Id="rId19" Type="http://schemas.openxmlformats.org/officeDocument/2006/relationships/hyperlink" Target="mailto:jtorresh@uceva.edu.co" TargetMode="External"/><Relationship Id="rId4" Type="http://schemas.openxmlformats.org/officeDocument/2006/relationships/hyperlink" Target="mailto:jtorresh@uceva.edu.co" TargetMode="External"/><Relationship Id="rId9" Type="http://schemas.openxmlformats.org/officeDocument/2006/relationships/hyperlink" Target="mailto:jtorresh@uceva.edu.co" TargetMode="External"/><Relationship Id="rId14" Type="http://schemas.openxmlformats.org/officeDocument/2006/relationships/hyperlink" Target="mailto:jtorresh@uceva.edu.co" TargetMode="External"/><Relationship Id="rId22" Type="http://schemas.openxmlformats.org/officeDocument/2006/relationships/hyperlink" Target="mailto:floaiza@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P20"/>
  <sheetViews>
    <sheetView showGridLines="0" tabSelected="1" zoomScale="60" zoomScaleNormal="60" workbookViewId="0">
      <selection activeCell="B2" sqref="B2:L2"/>
    </sheetView>
  </sheetViews>
  <sheetFormatPr baseColWidth="10" defaultRowHeight="15" x14ac:dyDescent="0.25"/>
  <cols>
    <col min="1" max="1" width="37.42578125" customWidth="1"/>
    <col min="2" max="12" width="16" customWidth="1"/>
  </cols>
  <sheetData>
    <row r="1" spans="1:16" ht="6.75" customHeight="1" x14ac:dyDescent="0.25"/>
    <row r="2" spans="1:16" ht="27" x14ac:dyDescent="0.25">
      <c r="B2" s="284" t="s">
        <v>714</v>
      </c>
      <c r="C2" s="284"/>
      <c r="D2" s="284"/>
      <c r="E2" s="284"/>
      <c r="F2" s="284"/>
      <c r="G2" s="284"/>
      <c r="H2" s="284"/>
      <c r="I2" s="284"/>
      <c r="J2" s="284"/>
      <c r="K2" s="284"/>
      <c r="L2" s="284"/>
    </row>
    <row r="3" spans="1:16" ht="29.25" customHeight="1" x14ac:dyDescent="0.25"/>
    <row r="4" spans="1:16" x14ac:dyDescent="0.25">
      <c r="A4" s="68"/>
    </row>
    <row r="6" spans="1:16" s="36" customFormat="1" ht="15" customHeight="1" x14ac:dyDescent="0.25">
      <c r="B6" s="64"/>
      <c r="C6" s="64"/>
      <c r="D6" s="64"/>
      <c r="E6" s="64"/>
      <c r="F6" s="64"/>
      <c r="G6" s="64"/>
      <c r="H6" s="64"/>
      <c r="I6" s="64"/>
      <c r="J6" s="64"/>
      <c r="K6" s="64"/>
      <c r="L6" s="64"/>
      <c r="M6" s="64"/>
    </row>
    <row r="7" spans="1:16" s="36" customFormat="1" ht="15" customHeight="1" x14ac:dyDescent="0.25">
      <c r="B7" s="64"/>
      <c r="C7" s="64"/>
      <c r="D7" s="64"/>
      <c r="E7" s="64"/>
      <c r="F7" s="64"/>
      <c r="G7" s="64"/>
      <c r="H7" s="64"/>
      <c r="I7" s="64"/>
      <c r="J7" s="64"/>
      <c r="K7" s="64"/>
      <c r="L7" s="64"/>
      <c r="M7" s="64"/>
    </row>
    <row r="8" spans="1:16" s="36" customFormat="1" ht="15" customHeight="1" x14ac:dyDescent="0.25">
      <c r="B8" s="64"/>
      <c r="C8" s="64"/>
      <c r="D8" s="64"/>
      <c r="E8" s="64"/>
      <c r="F8" s="64"/>
      <c r="G8" s="64"/>
      <c r="H8" s="64"/>
      <c r="I8" s="64"/>
      <c r="J8" s="64"/>
      <c r="K8" s="64"/>
      <c r="L8" s="64"/>
      <c r="M8" s="64"/>
    </row>
    <row r="9" spans="1:16" s="36" customFormat="1" ht="15" customHeight="1" x14ac:dyDescent="0.25"/>
    <row r="10" spans="1:16" s="36" customFormat="1" ht="15" customHeight="1" x14ac:dyDescent="0.25">
      <c r="N10" s="282"/>
      <c r="O10" s="282"/>
      <c r="P10" s="282"/>
    </row>
    <row r="11" spans="1:16" s="36" customFormat="1" x14ac:dyDescent="0.25">
      <c r="N11" s="282"/>
      <c r="O11" s="282"/>
      <c r="P11" s="282"/>
    </row>
    <row r="12" spans="1:16" s="36" customFormat="1" x14ac:dyDescent="0.25">
      <c r="N12" s="282"/>
      <c r="O12" s="282"/>
      <c r="P12" s="282"/>
    </row>
    <row r="13" spans="1:16" s="36" customFormat="1" x14ac:dyDescent="0.25">
      <c r="N13" s="282"/>
      <c r="O13" s="282"/>
      <c r="P13" s="282"/>
    </row>
    <row r="14" spans="1:16" s="36" customFormat="1" x14ac:dyDescent="0.25">
      <c r="N14" s="65"/>
      <c r="O14" s="65"/>
      <c r="P14" s="65"/>
    </row>
    <row r="15" spans="1:16" s="36" customFormat="1" ht="17.25" customHeight="1" x14ac:dyDescent="0.25">
      <c r="N15" s="282"/>
      <c r="O15" s="282"/>
      <c r="P15" s="282"/>
    </row>
    <row r="16" spans="1:16" s="36" customFormat="1" x14ac:dyDescent="0.25">
      <c r="N16" s="282"/>
      <c r="O16" s="282"/>
      <c r="P16" s="282"/>
    </row>
    <row r="17" spans="3:7" s="36" customFormat="1" x14ac:dyDescent="0.25">
      <c r="C17" s="283"/>
      <c r="D17" s="283"/>
      <c r="E17" s="283"/>
      <c r="F17" s="283"/>
      <c r="G17" s="283"/>
    </row>
    <row r="18" spans="3:7" s="36" customFormat="1" x14ac:dyDescent="0.25">
      <c r="C18" s="283"/>
      <c r="D18" s="283"/>
      <c r="E18" s="283"/>
      <c r="F18" s="283"/>
      <c r="G18" s="283"/>
    </row>
    <row r="19" spans="3:7" s="36" customFormat="1" x14ac:dyDescent="0.25"/>
    <row r="20" spans="3:7" s="36" customFormat="1" x14ac:dyDescent="0.25"/>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J10"/>
  <sheetViews>
    <sheetView showGridLines="0" zoomScale="80" zoomScaleNormal="80" workbookViewId="0">
      <selection activeCell="D2" sqref="D2:I2"/>
    </sheetView>
  </sheetViews>
  <sheetFormatPr baseColWidth="10" defaultRowHeight="15.75" x14ac:dyDescent="0.25"/>
  <cols>
    <col min="1" max="1" width="1.5703125" style="16" customWidth="1"/>
    <col min="2" max="2" width="5" style="168" customWidth="1"/>
    <col min="3" max="3" width="33.7109375" style="16" customWidth="1"/>
    <col min="4" max="4" width="16" style="17" customWidth="1"/>
    <col min="5" max="5" width="26.5703125" style="16" customWidth="1"/>
    <col min="6" max="6" width="21.28515625" style="16" customWidth="1"/>
    <col min="7" max="7" width="12.42578125" style="16" customWidth="1"/>
    <col min="8" max="8" width="53.7109375" style="16" customWidth="1"/>
    <col min="9" max="9" width="17.5703125" style="16" customWidth="1"/>
    <col min="10" max="10" width="35.85546875" style="16" customWidth="1"/>
    <col min="11" max="16384" width="11.42578125" style="16"/>
  </cols>
  <sheetData>
    <row r="1" spans="2:10" customFormat="1" ht="15" x14ac:dyDescent="0.25">
      <c r="B1" s="167"/>
    </row>
    <row r="2" spans="2:10" customFormat="1" ht="23.25" x14ac:dyDescent="0.25">
      <c r="B2" s="167"/>
      <c r="D2" s="291" t="s">
        <v>1739</v>
      </c>
      <c r="E2" s="291"/>
      <c r="F2" s="291"/>
      <c r="G2" s="291"/>
      <c r="H2" s="291"/>
      <c r="I2" s="291"/>
    </row>
    <row r="3" spans="2:10" customFormat="1" ht="29.25" customHeight="1" x14ac:dyDescent="0.25">
      <c r="B3" s="167"/>
    </row>
    <row r="4" spans="2:10" s="36" customFormat="1" ht="29.25" customHeight="1" x14ac:dyDescent="0.25">
      <c r="B4" s="167"/>
    </row>
    <row r="5" spans="2:10" s="36" customFormat="1" ht="29.25" customHeight="1" x14ac:dyDescent="0.25">
      <c r="B5" s="167"/>
    </row>
    <row r="6" spans="2:10" customFormat="1" ht="27.7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93" customHeight="1" x14ac:dyDescent="0.25">
      <c r="B8" s="105">
        <v>1</v>
      </c>
      <c r="C8" s="21" t="s">
        <v>675</v>
      </c>
      <c r="D8" s="15" t="s">
        <v>58</v>
      </c>
      <c r="E8" s="22" t="s">
        <v>60</v>
      </c>
      <c r="F8" s="14"/>
      <c r="G8" s="32">
        <v>1</v>
      </c>
      <c r="H8" s="21" t="s">
        <v>678</v>
      </c>
      <c r="I8" s="22" t="s">
        <v>69</v>
      </c>
      <c r="J8" s="13"/>
    </row>
    <row r="9" spans="2:10" s="23" customFormat="1" ht="102" customHeight="1" x14ac:dyDescent="0.25">
      <c r="B9" s="105">
        <v>2</v>
      </c>
      <c r="C9" s="21" t="s">
        <v>676</v>
      </c>
      <c r="D9" s="15" t="s">
        <v>58</v>
      </c>
      <c r="E9" s="22" t="s">
        <v>61</v>
      </c>
      <c r="F9" s="14" t="s">
        <v>107</v>
      </c>
      <c r="G9" s="32">
        <v>1</v>
      </c>
      <c r="H9" s="21" t="s">
        <v>679</v>
      </c>
      <c r="I9" s="22" t="s">
        <v>69</v>
      </c>
      <c r="J9" s="13"/>
    </row>
    <row r="10" spans="2:10" s="23" customFormat="1" ht="98.25" customHeight="1" x14ac:dyDescent="0.25">
      <c r="B10" s="105">
        <v>3</v>
      </c>
      <c r="C10" s="21" t="s">
        <v>677</v>
      </c>
      <c r="D10" s="15" t="s">
        <v>58</v>
      </c>
      <c r="E10" s="22" t="s">
        <v>61</v>
      </c>
      <c r="F10" s="14" t="s">
        <v>107</v>
      </c>
      <c r="G10" s="32">
        <v>1</v>
      </c>
      <c r="H10" s="21" t="s">
        <v>680</v>
      </c>
      <c r="I10" s="22" t="s">
        <v>69</v>
      </c>
      <c r="J10" s="13"/>
    </row>
  </sheetData>
  <dataConsolidate/>
  <mergeCells count="3">
    <mergeCell ref="D2:I2"/>
    <mergeCell ref="G6:J6"/>
    <mergeCell ref="B6:F6"/>
  </mergeCells>
  <dataValidations count="6">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G10" xr:uid="{ECEF65BF-BD0C-4755-BB96-D7DFBE87C180}"/>
    <dataValidation allowBlank="1" showInputMessage="1" showErrorMessage="1" prompt="Indique el tiempo en el cual se realizará la medición del indicador señalado." sqref="I7" xr:uid="{B90A2224-35C1-47EE-8EFA-42E85C3CE34E}"/>
    <dataValidation allowBlank="1" showInputMessage="1" showErrorMessage="1" prompt="En esta casilla, indique a cúal proyecto de inversión está asociada esta actividad." sqref="F7:F10" xr:uid="{44DAE8CA-5B99-44BA-ABA8-6F8857488D31}"/>
    <dataValidation allowBlank="1" showInputMessage="1" showErrorMessage="1" prompt="Si la actividad a realizar requiere recurso financiero, específique el tipo de presupuesto." sqref="E7" xr:uid="{DF4D2644-3A03-4BD0-B212-CD6EEB647A81}"/>
    <dataValidation allowBlank="1" showInputMessage="1" showErrorMessage="1" prompt="Seleccione si la actividad a realizar requiere presupuesto. Si no lo requiere, omita la casilla &quot;Tipo de presupuesto&quot; (columna D ) y &quot;Proyecto de inversión asociado&quot; (Columna E)." sqref="D7" xr:uid="{9D058404-70CB-4795-B07F-65F0F64FFE5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A6B0BD41-E0FC-408D-9726-DDA70FF0B97F}">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B4C78B95-0DF3-437B-8525-75615DB08F6C}">
          <x14:formula1>
            <xm:f>'Proyectos de inversión'!$J$4:$J$5</xm:f>
          </x14:formula1>
          <xm:sqref>D8:D10</xm:sqref>
        </x14:dataValidation>
        <x14:dataValidation type="list" allowBlank="1" showInputMessage="1" showErrorMessage="1" xr:uid="{F7FBD429-8EF2-4A03-8EAF-5C65D53FCB8C}">
          <x14:formula1>
            <xm:f>'Proyectos de inversión'!$J$6:$J$9</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S54"/>
  <sheetViews>
    <sheetView zoomScale="70" zoomScaleNormal="70" zoomScaleSheetLayoutView="75" workbookViewId="0">
      <selection activeCell="B2" sqref="B2:R2"/>
    </sheetView>
  </sheetViews>
  <sheetFormatPr baseColWidth="10" defaultRowHeight="15" x14ac:dyDescent="0.25"/>
  <cols>
    <col min="1" max="1" width="33.140625" style="67" customWidth="1"/>
    <col min="2" max="2" width="3.85546875" style="67" customWidth="1"/>
    <col min="3" max="3" width="35.28515625" style="67" customWidth="1"/>
    <col min="4" max="4" width="31.5703125" style="67" bestFit="1" customWidth="1"/>
    <col min="5" max="5" width="35.7109375" style="67" customWidth="1"/>
    <col min="6" max="6" width="7" style="67" bestFit="1" customWidth="1"/>
    <col min="7" max="7" width="8.85546875" style="67" bestFit="1" customWidth="1"/>
    <col min="8" max="8" width="8" style="67" bestFit="1" customWidth="1"/>
    <col min="9" max="9" width="6.42578125" style="67" bestFit="1" customWidth="1"/>
    <col min="10" max="10" width="7" style="67" bestFit="1" customWidth="1"/>
    <col min="11" max="11" width="6.5703125" style="67" bestFit="1" customWidth="1"/>
    <col min="12" max="12" width="6.28515625" style="67" bestFit="1" customWidth="1"/>
    <col min="13" max="13" width="8.5703125" style="67" bestFit="1" customWidth="1"/>
    <col min="14" max="14" width="12" style="67" bestFit="1" customWidth="1"/>
    <col min="15" max="15" width="9.28515625" style="67" bestFit="1" customWidth="1"/>
    <col min="16" max="16" width="12" style="66" bestFit="1" customWidth="1"/>
    <col min="17" max="17" width="13" style="66" bestFit="1" customWidth="1"/>
    <col min="18" max="18" width="15.42578125" style="67" customWidth="1"/>
    <col min="19" max="19" width="11.42578125" style="66" customWidth="1"/>
    <col min="20" max="20" width="13.28515625" style="66" customWidth="1"/>
    <col min="21" max="256" width="11.42578125" style="66"/>
    <col min="257" max="257" width="39" style="66" customWidth="1"/>
    <col min="258" max="258" width="12.28515625" style="66" customWidth="1"/>
    <col min="259" max="260" width="30.85546875" style="66" customWidth="1"/>
    <col min="261" max="261" width="29.42578125" style="66" customWidth="1"/>
    <col min="262" max="262" width="10.85546875" style="66" customWidth="1"/>
    <col min="263" max="263" width="11.140625" style="66" customWidth="1"/>
    <col min="264" max="264" width="10.5703125" style="66" customWidth="1"/>
    <col min="265" max="265" width="10.85546875" style="66" customWidth="1"/>
    <col min="266" max="266" width="11" style="66" customWidth="1"/>
    <col min="267" max="267" width="10.85546875" style="66" customWidth="1"/>
    <col min="268" max="268" width="11.42578125" style="66"/>
    <col min="269" max="269" width="10.85546875" style="66" customWidth="1"/>
    <col min="270" max="270" width="12.7109375" style="66" customWidth="1"/>
    <col min="271" max="271" width="11" style="66" customWidth="1"/>
    <col min="272" max="273" width="12.7109375" style="66" customWidth="1"/>
    <col min="274" max="274" width="20.5703125" style="66" customWidth="1"/>
    <col min="275" max="275" width="11.42578125" style="66"/>
    <col min="276" max="276" width="13.28515625" style="66" customWidth="1"/>
    <col min="277" max="512" width="11.42578125" style="66"/>
    <col min="513" max="513" width="39" style="66" customWidth="1"/>
    <col min="514" max="514" width="12.28515625" style="66" customWidth="1"/>
    <col min="515" max="516" width="30.85546875" style="66" customWidth="1"/>
    <col min="517" max="517" width="29.42578125" style="66" customWidth="1"/>
    <col min="518" max="518" width="10.85546875" style="66" customWidth="1"/>
    <col min="519" max="519" width="11.140625" style="66" customWidth="1"/>
    <col min="520" max="520" width="10.5703125" style="66" customWidth="1"/>
    <col min="521" max="521" width="10.85546875" style="66" customWidth="1"/>
    <col min="522" max="522" width="11" style="66" customWidth="1"/>
    <col min="523" max="523" width="10.85546875" style="66" customWidth="1"/>
    <col min="524" max="524" width="11.42578125" style="66"/>
    <col min="525" max="525" width="10.85546875" style="66" customWidth="1"/>
    <col min="526" max="526" width="12.7109375" style="66" customWidth="1"/>
    <col min="527" max="527" width="11" style="66" customWidth="1"/>
    <col min="528" max="529" width="12.7109375" style="66" customWidth="1"/>
    <col min="530" max="530" width="20.5703125" style="66" customWidth="1"/>
    <col min="531" max="531" width="11.42578125" style="66"/>
    <col min="532" max="532" width="13.28515625" style="66" customWidth="1"/>
    <col min="533" max="768" width="11.42578125" style="66"/>
    <col min="769" max="769" width="39" style="66" customWidth="1"/>
    <col min="770" max="770" width="12.28515625" style="66" customWidth="1"/>
    <col min="771" max="772" width="30.85546875" style="66" customWidth="1"/>
    <col min="773" max="773" width="29.42578125" style="66" customWidth="1"/>
    <col min="774" max="774" width="10.85546875" style="66" customWidth="1"/>
    <col min="775" max="775" width="11.140625" style="66" customWidth="1"/>
    <col min="776" max="776" width="10.5703125" style="66" customWidth="1"/>
    <col min="777" max="777" width="10.85546875" style="66" customWidth="1"/>
    <col min="778" max="778" width="11" style="66" customWidth="1"/>
    <col min="779" max="779" width="10.85546875" style="66" customWidth="1"/>
    <col min="780" max="780" width="11.42578125" style="66"/>
    <col min="781" max="781" width="10.85546875" style="66" customWidth="1"/>
    <col min="782" max="782" width="12.7109375" style="66" customWidth="1"/>
    <col min="783" max="783" width="11" style="66" customWidth="1"/>
    <col min="784" max="785" width="12.7109375" style="66" customWidth="1"/>
    <col min="786" max="786" width="20.5703125" style="66" customWidth="1"/>
    <col min="787" max="787" width="11.42578125" style="66"/>
    <col min="788" max="788" width="13.28515625" style="66" customWidth="1"/>
    <col min="789" max="1024" width="11.42578125" style="66"/>
    <col min="1025" max="1025" width="39" style="66" customWidth="1"/>
    <col min="1026" max="1026" width="12.28515625" style="66" customWidth="1"/>
    <col min="1027" max="1028" width="30.85546875" style="66" customWidth="1"/>
    <col min="1029" max="1029" width="29.42578125" style="66" customWidth="1"/>
    <col min="1030" max="1030" width="10.85546875" style="66" customWidth="1"/>
    <col min="1031" max="1031" width="11.140625" style="66" customWidth="1"/>
    <col min="1032" max="1032" width="10.5703125" style="66" customWidth="1"/>
    <col min="1033" max="1033" width="10.85546875" style="66" customWidth="1"/>
    <col min="1034" max="1034" width="11" style="66" customWidth="1"/>
    <col min="1035" max="1035" width="10.85546875" style="66" customWidth="1"/>
    <col min="1036" max="1036" width="11.42578125" style="66"/>
    <col min="1037" max="1037" width="10.85546875" style="66" customWidth="1"/>
    <col min="1038" max="1038" width="12.7109375" style="66" customWidth="1"/>
    <col min="1039" max="1039" width="11" style="66" customWidth="1"/>
    <col min="1040" max="1041" width="12.7109375" style="66" customWidth="1"/>
    <col min="1042" max="1042" width="20.5703125" style="66" customWidth="1"/>
    <col min="1043" max="1043" width="11.42578125" style="66"/>
    <col min="1044" max="1044" width="13.28515625" style="66" customWidth="1"/>
    <col min="1045" max="1280" width="11.42578125" style="66"/>
    <col min="1281" max="1281" width="39" style="66" customWidth="1"/>
    <col min="1282" max="1282" width="12.28515625" style="66" customWidth="1"/>
    <col min="1283" max="1284" width="30.85546875" style="66" customWidth="1"/>
    <col min="1285" max="1285" width="29.42578125" style="66" customWidth="1"/>
    <col min="1286" max="1286" width="10.85546875" style="66" customWidth="1"/>
    <col min="1287" max="1287" width="11.140625" style="66" customWidth="1"/>
    <col min="1288" max="1288" width="10.5703125" style="66" customWidth="1"/>
    <col min="1289" max="1289" width="10.85546875" style="66" customWidth="1"/>
    <col min="1290" max="1290" width="11" style="66" customWidth="1"/>
    <col min="1291" max="1291" width="10.85546875" style="66" customWidth="1"/>
    <col min="1292" max="1292" width="11.42578125" style="66"/>
    <col min="1293" max="1293" width="10.85546875" style="66" customWidth="1"/>
    <col min="1294" max="1294" width="12.7109375" style="66" customWidth="1"/>
    <col min="1295" max="1295" width="11" style="66" customWidth="1"/>
    <col min="1296" max="1297" width="12.7109375" style="66" customWidth="1"/>
    <col min="1298" max="1298" width="20.5703125" style="66" customWidth="1"/>
    <col min="1299" max="1299" width="11.42578125" style="66"/>
    <col min="1300" max="1300" width="13.28515625" style="66" customWidth="1"/>
    <col min="1301" max="1536" width="11.42578125" style="66"/>
    <col min="1537" max="1537" width="39" style="66" customWidth="1"/>
    <col min="1538" max="1538" width="12.28515625" style="66" customWidth="1"/>
    <col min="1539" max="1540" width="30.85546875" style="66" customWidth="1"/>
    <col min="1541" max="1541" width="29.42578125" style="66" customWidth="1"/>
    <col min="1542" max="1542" width="10.85546875" style="66" customWidth="1"/>
    <col min="1543" max="1543" width="11.140625" style="66" customWidth="1"/>
    <col min="1544" max="1544" width="10.5703125" style="66" customWidth="1"/>
    <col min="1545" max="1545" width="10.85546875" style="66" customWidth="1"/>
    <col min="1546" max="1546" width="11" style="66" customWidth="1"/>
    <col min="1547" max="1547" width="10.85546875" style="66" customWidth="1"/>
    <col min="1548" max="1548" width="11.42578125" style="66"/>
    <col min="1549" max="1549" width="10.85546875" style="66" customWidth="1"/>
    <col min="1550" max="1550" width="12.7109375" style="66" customWidth="1"/>
    <col min="1551" max="1551" width="11" style="66" customWidth="1"/>
    <col min="1552" max="1553" width="12.7109375" style="66" customWidth="1"/>
    <col min="1554" max="1554" width="20.5703125" style="66" customWidth="1"/>
    <col min="1555" max="1555" width="11.42578125" style="66"/>
    <col min="1556" max="1556" width="13.28515625" style="66" customWidth="1"/>
    <col min="1557" max="1792" width="11.42578125" style="66"/>
    <col min="1793" max="1793" width="39" style="66" customWidth="1"/>
    <col min="1794" max="1794" width="12.28515625" style="66" customWidth="1"/>
    <col min="1795" max="1796" width="30.85546875" style="66" customWidth="1"/>
    <col min="1797" max="1797" width="29.42578125" style="66" customWidth="1"/>
    <col min="1798" max="1798" width="10.85546875" style="66" customWidth="1"/>
    <col min="1799" max="1799" width="11.140625" style="66" customWidth="1"/>
    <col min="1800" max="1800" width="10.5703125" style="66" customWidth="1"/>
    <col min="1801" max="1801" width="10.85546875" style="66" customWidth="1"/>
    <col min="1802" max="1802" width="11" style="66" customWidth="1"/>
    <col min="1803" max="1803" width="10.85546875" style="66" customWidth="1"/>
    <col min="1804" max="1804" width="11.42578125" style="66"/>
    <col min="1805" max="1805" width="10.85546875" style="66" customWidth="1"/>
    <col min="1806" max="1806" width="12.7109375" style="66" customWidth="1"/>
    <col min="1807" max="1807" width="11" style="66" customWidth="1"/>
    <col min="1808" max="1809" width="12.7109375" style="66" customWidth="1"/>
    <col min="1810" max="1810" width="20.5703125" style="66" customWidth="1"/>
    <col min="1811" max="1811" width="11.42578125" style="66"/>
    <col min="1812" max="1812" width="13.28515625" style="66" customWidth="1"/>
    <col min="1813" max="2048" width="11.42578125" style="66"/>
    <col min="2049" max="2049" width="39" style="66" customWidth="1"/>
    <col min="2050" max="2050" width="12.28515625" style="66" customWidth="1"/>
    <col min="2051" max="2052" width="30.85546875" style="66" customWidth="1"/>
    <col min="2053" max="2053" width="29.42578125" style="66" customWidth="1"/>
    <col min="2054" max="2054" width="10.85546875" style="66" customWidth="1"/>
    <col min="2055" max="2055" width="11.140625" style="66" customWidth="1"/>
    <col min="2056" max="2056" width="10.5703125" style="66" customWidth="1"/>
    <col min="2057" max="2057" width="10.85546875" style="66" customWidth="1"/>
    <col min="2058" max="2058" width="11" style="66" customWidth="1"/>
    <col min="2059" max="2059" width="10.85546875" style="66" customWidth="1"/>
    <col min="2060" max="2060" width="11.42578125" style="66"/>
    <col min="2061" max="2061" width="10.85546875" style="66" customWidth="1"/>
    <col min="2062" max="2062" width="12.7109375" style="66" customWidth="1"/>
    <col min="2063" max="2063" width="11" style="66" customWidth="1"/>
    <col min="2064" max="2065" width="12.7109375" style="66" customWidth="1"/>
    <col min="2066" max="2066" width="20.5703125" style="66" customWidth="1"/>
    <col min="2067" max="2067" width="11.42578125" style="66"/>
    <col min="2068" max="2068" width="13.28515625" style="66" customWidth="1"/>
    <col min="2069" max="2304" width="11.42578125" style="66"/>
    <col min="2305" max="2305" width="39" style="66" customWidth="1"/>
    <col min="2306" max="2306" width="12.28515625" style="66" customWidth="1"/>
    <col min="2307" max="2308" width="30.85546875" style="66" customWidth="1"/>
    <col min="2309" max="2309" width="29.42578125" style="66" customWidth="1"/>
    <col min="2310" max="2310" width="10.85546875" style="66" customWidth="1"/>
    <col min="2311" max="2311" width="11.140625" style="66" customWidth="1"/>
    <col min="2312" max="2312" width="10.5703125" style="66" customWidth="1"/>
    <col min="2313" max="2313" width="10.85546875" style="66" customWidth="1"/>
    <col min="2314" max="2314" width="11" style="66" customWidth="1"/>
    <col min="2315" max="2315" width="10.85546875" style="66" customWidth="1"/>
    <col min="2316" max="2316" width="11.42578125" style="66"/>
    <col min="2317" max="2317" width="10.85546875" style="66" customWidth="1"/>
    <col min="2318" max="2318" width="12.7109375" style="66" customWidth="1"/>
    <col min="2319" max="2319" width="11" style="66" customWidth="1"/>
    <col min="2320" max="2321" width="12.7109375" style="66" customWidth="1"/>
    <col min="2322" max="2322" width="20.5703125" style="66" customWidth="1"/>
    <col min="2323" max="2323" width="11.42578125" style="66"/>
    <col min="2324" max="2324" width="13.28515625" style="66" customWidth="1"/>
    <col min="2325" max="2560" width="11.42578125" style="66"/>
    <col min="2561" max="2561" width="39" style="66" customWidth="1"/>
    <col min="2562" max="2562" width="12.28515625" style="66" customWidth="1"/>
    <col min="2563" max="2564" width="30.85546875" style="66" customWidth="1"/>
    <col min="2565" max="2565" width="29.42578125" style="66" customWidth="1"/>
    <col min="2566" max="2566" width="10.85546875" style="66" customWidth="1"/>
    <col min="2567" max="2567" width="11.140625" style="66" customWidth="1"/>
    <col min="2568" max="2568" width="10.5703125" style="66" customWidth="1"/>
    <col min="2569" max="2569" width="10.85546875" style="66" customWidth="1"/>
    <col min="2570" max="2570" width="11" style="66" customWidth="1"/>
    <col min="2571" max="2571" width="10.85546875" style="66" customWidth="1"/>
    <col min="2572" max="2572" width="11.42578125" style="66"/>
    <col min="2573" max="2573" width="10.85546875" style="66" customWidth="1"/>
    <col min="2574" max="2574" width="12.7109375" style="66" customWidth="1"/>
    <col min="2575" max="2575" width="11" style="66" customWidth="1"/>
    <col min="2576" max="2577" width="12.7109375" style="66" customWidth="1"/>
    <col min="2578" max="2578" width="20.5703125" style="66" customWidth="1"/>
    <col min="2579" max="2579" width="11.42578125" style="66"/>
    <col min="2580" max="2580" width="13.28515625" style="66" customWidth="1"/>
    <col min="2581" max="2816" width="11.42578125" style="66"/>
    <col min="2817" max="2817" width="39" style="66" customWidth="1"/>
    <col min="2818" max="2818" width="12.28515625" style="66" customWidth="1"/>
    <col min="2819" max="2820" width="30.85546875" style="66" customWidth="1"/>
    <col min="2821" max="2821" width="29.42578125" style="66" customWidth="1"/>
    <col min="2822" max="2822" width="10.85546875" style="66" customWidth="1"/>
    <col min="2823" max="2823" width="11.140625" style="66" customWidth="1"/>
    <col min="2824" max="2824" width="10.5703125" style="66" customWidth="1"/>
    <col min="2825" max="2825" width="10.85546875" style="66" customWidth="1"/>
    <col min="2826" max="2826" width="11" style="66" customWidth="1"/>
    <col min="2827" max="2827" width="10.85546875" style="66" customWidth="1"/>
    <col min="2828" max="2828" width="11.42578125" style="66"/>
    <col min="2829" max="2829" width="10.85546875" style="66" customWidth="1"/>
    <col min="2830" max="2830" width="12.7109375" style="66" customWidth="1"/>
    <col min="2831" max="2831" width="11" style="66" customWidth="1"/>
    <col min="2832" max="2833" width="12.7109375" style="66" customWidth="1"/>
    <col min="2834" max="2834" width="20.5703125" style="66" customWidth="1"/>
    <col min="2835" max="2835" width="11.42578125" style="66"/>
    <col min="2836" max="2836" width="13.28515625" style="66" customWidth="1"/>
    <col min="2837" max="3072" width="11.42578125" style="66"/>
    <col min="3073" max="3073" width="39" style="66" customWidth="1"/>
    <col min="3074" max="3074" width="12.28515625" style="66" customWidth="1"/>
    <col min="3075" max="3076" width="30.85546875" style="66" customWidth="1"/>
    <col min="3077" max="3077" width="29.42578125" style="66" customWidth="1"/>
    <col min="3078" max="3078" width="10.85546875" style="66" customWidth="1"/>
    <col min="3079" max="3079" width="11.140625" style="66" customWidth="1"/>
    <col min="3080" max="3080" width="10.5703125" style="66" customWidth="1"/>
    <col min="3081" max="3081" width="10.85546875" style="66" customWidth="1"/>
    <col min="3082" max="3082" width="11" style="66" customWidth="1"/>
    <col min="3083" max="3083" width="10.85546875" style="66" customWidth="1"/>
    <col min="3084" max="3084" width="11.42578125" style="66"/>
    <col min="3085" max="3085" width="10.85546875" style="66" customWidth="1"/>
    <col min="3086" max="3086" width="12.7109375" style="66" customWidth="1"/>
    <col min="3087" max="3087" width="11" style="66" customWidth="1"/>
    <col min="3088" max="3089" width="12.7109375" style="66" customWidth="1"/>
    <col min="3090" max="3090" width="20.5703125" style="66" customWidth="1"/>
    <col min="3091" max="3091" width="11.42578125" style="66"/>
    <col min="3092" max="3092" width="13.28515625" style="66" customWidth="1"/>
    <col min="3093" max="3328" width="11.42578125" style="66"/>
    <col min="3329" max="3329" width="39" style="66" customWidth="1"/>
    <col min="3330" max="3330" width="12.28515625" style="66" customWidth="1"/>
    <col min="3331" max="3332" width="30.85546875" style="66" customWidth="1"/>
    <col min="3333" max="3333" width="29.42578125" style="66" customWidth="1"/>
    <col min="3334" max="3334" width="10.85546875" style="66" customWidth="1"/>
    <col min="3335" max="3335" width="11.140625" style="66" customWidth="1"/>
    <col min="3336" max="3336" width="10.5703125" style="66" customWidth="1"/>
    <col min="3337" max="3337" width="10.85546875" style="66" customWidth="1"/>
    <col min="3338" max="3338" width="11" style="66" customWidth="1"/>
    <col min="3339" max="3339" width="10.85546875" style="66" customWidth="1"/>
    <col min="3340" max="3340" width="11.42578125" style="66"/>
    <col min="3341" max="3341" width="10.85546875" style="66" customWidth="1"/>
    <col min="3342" max="3342" width="12.7109375" style="66" customWidth="1"/>
    <col min="3343" max="3343" width="11" style="66" customWidth="1"/>
    <col min="3344" max="3345" width="12.7109375" style="66" customWidth="1"/>
    <col min="3346" max="3346" width="20.5703125" style="66" customWidth="1"/>
    <col min="3347" max="3347" width="11.42578125" style="66"/>
    <col min="3348" max="3348" width="13.28515625" style="66" customWidth="1"/>
    <col min="3349" max="3584" width="11.42578125" style="66"/>
    <col min="3585" max="3585" width="39" style="66" customWidth="1"/>
    <col min="3586" max="3586" width="12.28515625" style="66" customWidth="1"/>
    <col min="3587" max="3588" width="30.85546875" style="66" customWidth="1"/>
    <col min="3589" max="3589" width="29.42578125" style="66" customWidth="1"/>
    <col min="3590" max="3590" width="10.85546875" style="66" customWidth="1"/>
    <col min="3591" max="3591" width="11.140625" style="66" customWidth="1"/>
    <col min="3592" max="3592" width="10.5703125" style="66" customWidth="1"/>
    <col min="3593" max="3593" width="10.85546875" style="66" customWidth="1"/>
    <col min="3594" max="3594" width="11" style="66" customWidth="1"/>
    <col min="3595" max="3595" width="10.85546875" style="66" customWidth="1"/>
    <col min="3596" max="3596" width="11.42578125" style="66"/>
    <col min="3597" max="3597" width="10.85546875" style="66" customWidth="1"/>
    <col min="3598" max="3598" width="12.7109375" style="66" customWidth="1"/>
    <col min="3599" max="3599" width="11" style="66" customWidth="1"/>
    <col min="3600" max="3601" width="12.7109375" style="66" customWidth="1"/>
    <col min="3602" max="3602" width="20.5703125" style="66" customWidth="1"/>
    <col min="3603" max="3603" width="11.42578125" style="66"/>
    <col min="3604" max="3604" width="13.28515625" style="66" customWidth="1"/>
    <col min="3605" max="3840" width="11.42578125" style="66"/>
    <col min="3841" max="3841" width="39" style="66" customWidth="1"/>
    <col min="3842" max="3842" width="12.28515625" style="66" customWidth="1"/>
    <col min="3843" max="3844" width="30.85546875" style="66" customWidth="1"/>
    <col min="3845" max="3845" width="29.42578125" style="66" customWidth="1"/>
    <col min="3846" max="3846" width="10.85546875" style="66" customWidth="1"/>
    <col min="3847" max="3847" width="11.140625" style="66" customWidth="1"/>
    <col min="3848" max="3848" width="10.5703125" style="66" customWidth="1"/>
    <col min="3849" max="3849" width="10.85546875" style="66" customWidth="1"/>
    <col min="3850" max="3850" width="11" style="66" customWidth="1"/>
    <col min="3851" max="3851" width="10.85546875" style="66" customWidth="1"/>
    <col min="3852" max="3852" width="11.42578125" style="66"/>
    <col min="3853" max="3853" width="10.85546875" style="66" customWidth="1"/>
    <col min="3854" max="3854" width="12.7109375" style="66" customWidth="1"/>
    <col min="3855" max="3855" width="11" style="66" customWidth="1"/>
    <col min="3856" max="3857" width="12.7109375" style="66" customWidth="1"/>
    <col min="3858" max="3858" width="20.5703125" style="66" customWidth="1"/>
    <col min="3859" max="3859" width="11.42578125" style="66"/>
    <col min="3860" max="3860" width="13.28515625" style="66" customWidth="1"/>
    <col min="3861" max="4096" width="11.42578125" style="66"/>
    <col min="4097" max="4097" width="39" style="66" customWidth="1"/>
    <col min="4098" max="4098" width="12.28515625" style="66" customWidth="1"/>
    <col min="4099" max="4100" width="30.85546875" style="66" customWidth="1"/>
    <col min="4101" max="4101" width="29.42578125" style="66" customWidth="1"/>
    <col min="4102" max="4102" width="10.85546875" style="66" customWidth="1"/>
    <col min="4103" max="4103" width="11.140625" style="66" customWidth="1"/>
    <col min="4104" max="4104" width="10.5703125" style="66" customWidth="1"/>
    <col min="4105" max="4105" width="10.85546875" style="66" customWidth="1"/>
    <col min="4106" max="4106" width="11" style="66" customWidth="1"/>
    <col min="4107" max="4107" width="10.85546875" style="66" customWidth="1"/>
    <col min="4108" max="4108" width="11.42578125" style="66"/>
    <col min="4109" max="4109" width="10.85546875" style="66" customWidth="1"/>
    <col min="4110" max="4110" width="12.7109375" style="66" customWidth="1"/>
    <col min="4111" max="4111" width="11" style="66" customWidth="1"/>
    <col min="4112" max="4113" width="12.7109375" style="66" customWidth="1"/>
    <col min="4114" max="4114" width="20.5703125" style="66" customWidth="1"/>
    <col min="4115" max="4115" width="11.42578125" style="66"/>
    <col min="4116" max="4116" width="13.28515625" style="66" customWidth="1"/>
    <col min="4117" max="4352" width="11.42578125" style="66"/>
    <col min="4353" max="4353" width="39" style="66" customWidth="1"/>
    <col min="4354" max="4354" width="12.28515625" style="66" customWidth="1"/>
    <col min="4355" max="4356" width="30.85546875" style="66" customWidth="1"/>
    <col min="4357" max="4357" width="29.42578125" style="66" customWidth="1"/>
    <col min="4358" max="4358" width="10.85546875" style="66" customWidth="1"/>
    <col min="4359" max="4359" width="11.140625" style="66" customWidth="1"/>
    <col min="4360" max="4360" width="10.5703125" style="66" customWidth="1"/>
    <col min="4361" max="4361" width="10.85546875" style="66" customWidth="1"/>
    <col min="4362" max="4362" width="11" style="66" customWidth="1"/>
    <col min="4363" max="4363" width="10.85546875" style="66" customWidth="1"/>
    <col min="4364" max="4364" width="11.42578125" style="66"/>
    <col min="4365" max="4365" width="10.85546875" style="66" customWidth="1"/>
    <col min="4366" max="4366" width="12.7109375" style="66" customWidth="1"/>
    <col min="4367" max="4367" width="11" style="66" customWidth="1"/>
    <col min="4368" max="4369" width="12.7109375" style="66" customWidth="1"/>
    <col min="4370" max="4370" width="20.5703125" style="66" customWidth="1"/>
    <col min="4371" max="4371" width="11.42578125" style="66"/>
    <col min="4372" max="4372" width="13.28515625" style="66" customWidth="1"/>
    <col min="4373" max="4608" width="11.42578125" style="66"/>
    <col min="4609" max="4609" width="39" style="66" customWidth="1"/>
    <col min="4610" max="4610" width="12.28515625" style="66" customWidth="1"/>
    <col min="4611" max="4612" width="30.85546875" style="66" customWidth="1"/>
    <col min="4613" max="4613" width="29.42578125" style="66" customWidth="1"/>
    <col min="4614" max="4614" width="10.85546875" style="66" customWidth="1"/>
    <col min="4615" max="4615" width="11.140625" style="66" customWidth="1"/>
    <col min="4616" max="4616" width="10.5703125" style="66" customWidth="1"/>
    <col min="4617" max="4617" width="10.85546875" style="66" customWidth="1"/>
    <col min="4618" max="4618" width="11" style="66" customWidth="1"/>
    <col min="4619" max="4619" width="10.85546875" style="66" customWidth="1"/>
    <col min="4620" max="4620" width="11.42578125" style="66"/>
    <col min="4621" max="4621" width="10.85546875" style="66" customWidth="1"/>
    <col min="4622" max="4622" width="12.7109375" style="66" customWidth="1"/>
    <col min="4623" max="4623" width="11" style="66" customWidth="1"/>
    <col min="4624" max="4625" width="12.7109375" style="66" customWidth="1"/>
    <col min="4626" max="4626" width="20.5703125" style="66" customWidth="1"/>
    <col min="4627" max="4627" width="11.42578125" style="66"/>
    <col min="4628" max="4628" width="13.28515625" style="66" customWidth="1"/>
    <col min="4629" max="4864" width="11.42578125" style="66"/>
    <col min="4865" max="4865" width="39" style="66" customWidth="1"/>
    <col min="4866" max="4866" width="12.28515625" style="66" customWidth="1"/>
    <col min="4867" max="4868" width="30.85546875" style="66" customWidth="1"/>
    <col min="4869" max="4869" width="29.42578125" style="66" customWidth="1"/>
    <col min="4870" max="4870" width="10.85546875" style="66" customWidth="1"/>
    <col min="4871" max="4871" width="11.140625" style="66" customWidth="1"/>
    <col min="4872" max="4872" width="10.5703125" style="66" customWidth="1"/>
    <col min="4873" max="4873" width="10.85546875" style="66" customWidth="1"/>
    <col min="4874" max="4874" width="11" style="66" customWidth="1"/>
    <col min="4875" max="4875" width="10.85546875" style="66" customWidth="1"/>
    <col min="4876" max="4876" width="11.42578125" style="66"/>
    <col min="4877" max="4877" width="10.85546875" style="66" customWidth="1"/>
    <col min="4878" max="4878" width="12.7109375" style="66" customWidth="1"/>
    <col min="4879" max="4879" width="11" style="66" customWidth="1"/>
    <col min="4880" max="4881" width="12.7109375" style="66" customWidth="1"/>
    <col min="4882" max="4882" width="20.5703125" style="66" customWidth="1"/>
    <col min="4883" max="4883" width="11.42578125" style="66"/>
    <col min="4884" max="4884" width="13.28515625" style="66" customWidth="1"/>
    <col min="4885" max="5120" width="11.42578125" style="66"/>
    <col min="5121" max="5121" width="39" style="66" customWidth="1"/>
    <col min="5122" max="5122" width="12.28515625" style="66" customWidth="1"/>
    <col min="5123" max="5124" width="30.85546875" style="66" customWidth="1"/>
    <col min="5125" max="5125" width="29.42578125" style="66" customWidth="1"/>
    <col min="5126" max="5126" width="10.85546875" style="66" customWidth="1"/>
    <col min="5127" max="5127" width="11.140625" style="66" customWidth="1"/>
    <col min="5128" max="5128" width="10.5703125" style="66" customWidth="1"/>
    <col min="5129" max="5129" width="10.85546875" style="66" customWidth="1"/>
    <col min="5130" max="5130" width="11" style="66" customWidth="1"/>
    <col min="5131" max="5131" width="10.85546875" style="66" customWidth="1"/>
    <col min="5132" max="5132" width="11.42578125" style="66"/>
    <col min="5133" max="5133" width="10.85546875" style="66" customWidth="1"/>
    <col min="5134" max="5134" width="12.7109375" style="66" customWidth="1"/>
    <col min="5135" max="5135" width="11" style="66" customWidth="1"/>
    <col min="5136" max="5137" width="12.7109375" style="66" customWidth="1"/>
    <col min="5138" max="5138" width="20.5703125" style="66" customWidth="1"/>
    <col min="5139" max="5139" width="11.42578125" style="66"/>
    <col min="5140" max="5140" width="13.28515625" style="66" customWidth="1"/>
    <col min="5141" max="5376" width="11.42578125" style="66"/>
    <col min="5377" max="5377" width="39" style="66" customWidth="1"/>
    <col min="5378" max="5378" width="12.28515625" style="66" customWidth="1"/>
    <col min="5379" max="5380" width="30.85546875" style="66" customWidth="1"/>
    <col min="5381" max="5381" width="29.42578125" style="66" customWidth="1"/>
    <col min="5382" max="5382" width="10.85546875" style="66" customWidth="1"/>
    <col min="5383" max="5383" width="11.140625" style="66" customWidth="1"/>
    <col min="5384" max="5384" width="10.5703125" style="66" customWidth="1"/>
    <col min="5385" max="5385" width="10.85546875" style="66" customWidth="1"/>
    <col min="5386" max="5386" width="11" style="66" customWidth="1"/>
    <col min="5387" max="5387" width="10.85546875" style="66" customWidth="1"/>
    <col min="5388" max="5388" width="11.42578125" style="66"/>
    <col min="5389" max="5389" width="10.85546875" style="66" customWidth="1"/>
    <col min="5390" max="5390" width="12.7109375" style="66" customWidth="1"/>
    <col min="5391" max="5391" width="11" style="66" customWidth="1"/>
    <col min="5392" max="5393" width="12.7109375" style="66" customWidth="1"/>
    <col min="5394" max="5394" width="20.5703125" style="66" customWidth="1"/>
    <col min="5395" max="5395" width="11.42578125" style="66"/>
    <col min="5396" max="5396" width="13.28515625" style="66" customWidth="1"/>
    <col min="5397" max="5632" width="11.42578125" style="66"/>
    <col min="5633" max="5633" width="39" style="66" customWidth="1"/>
    <col min="5634" max="5634" width="12.28515625" style="66" customWidth="1"/>
    <col min="5635" max="5636" width="30.85546875" style="66" customWidth="1"/>
    <col min="5637" max="5637" width="29.42578125" style="66" customWidth="1"/>
    <col min="5638" max="5638" width="10.85546875" style="66" customWidth="1"/>
    <col min="5639" max="5639" width="11.140625" style="66" customWidth="1"/>
    <col min="5640" max="5640" width="10.5703125" style="66" customWidth="1"/>
    <col min="5641" max="5641" width="10.85546875" style="66" customWidth="1"/>
    <col min="5642" max="5642" width="11" style="66" customWidth="1"/>
    <col min="5643" max="5643" width="10.85546875" style="66" customWidth="1"/>
    <col min="5644" max="5644" width="11.42578125" style="66"/>
    <col min="5645" max="5645" width="10.85546875" style="66" customWidth="1"/>
    <col min="5646" max="5646" width="12.7109375" style="66" customWidth="1"/>
    <col min="5647" max="5647" width="11" style="66" customWidth="1"/>
    <col min="5648" max="5649" width="12.7109375" style="66" customWidth="1"/>
    <col min="5650" max="5650" width="20.5703125" style="66" customWidth="1"/>
    <col min="5651" max="5651" width="11.42578125" style="66"/>
    <col min="5652" max="5652" width="13.28515625" style="66" customWidth="1"/>
    <col min="5653" max="5888" width="11.42578125" style="66"/>
    <col min="5889" max="5889" width="39" style="66" customWidth="1"/>
    <col min="5890" max="5890" width="12.28515625" style="66" customWidth="1"/>
    <col min="5891" max="5892" width="30.85546875" style="66" customWidth="1"/>
    <col min="5893" max="5893" width="29.42578125" style="66" customWidth="1"/>
    <col min="5894" max="5894" width="10.85546875" style="66" customWidth="1"/>
    <col min="5895" max="5895" width="11.140625" style="66" customWidth="1"/>
    <col min="5896" max="5896" width="10.5703125" style="66" customWidth="1"/>
    <col min="5897" max="5897" width="10.85546875" style="66" customWidth="1"/>
    <col min="5898" max="5898" width="11" style="66" customWidth="1"/>
    <col min="5899" max="5899" width="10.85546875" style="66" customWidth="1"/>
    <col min="5900" max="5900" width="11.42578125" style="66"/>
    <col min="5901" max="5901" width="10.85546875" style="66" customWidth="1"/>
    <col min="5902" max="5902" width="12.7109375" style="66" customWidth="1"/>
    <col min="5903" max="5903" width="11" style="66" customWidth="1"/>
    <col min="5904" max="5905" width="12.7109375" style="66" customWidth="1"/>
    <col min="5906" max="5906" width="20.5703125" style="66" customWidth="1"/>
    <col min="5907" max="5907" width="11.42578125" style="66"/>
    <col min="5908" max="5908" width="13.28515625" style="66" customWidth="1"/>
    <col min="5909" max="6144" width="11.42578125" style="66"/>
    <col min="6145" max="6145" width="39" style="66" customWidth="1"/>
    <col min="6146" max="6146" width="12.28515625" style="66" customWidth="1"/>
    <col min="6147" max="6148" width="30.85546875" style="66" customWidth="1"/>
    <col min="6149" max="6149" width="29.42578125" style="66" customWidth="1"/>
    <col min="6150" max="6150" width="10.85546875" style="66" customWidth="1"/>
    <col min="6151" max="6151" width="11.140625" style="66" customWidth="1"/>
    <col min="6152" max="6152" width="10.5703125" style="66" customWidth="1"/>
    <col min="6153" max="6153" width="10.85546875" style="66" customWidth="1"/>
    <col min="6154" max="6154" width="11" style="66" customWidth="1"/>
    <col min="6155" max="6155" width="10.85546875" style="66" customWidth="1"/>
    <col min="6156" max="6156" width="11.42578125" style="66"/>
    <col min="6157" max="6157" width="10.85546875" style="66" customWidth="1"/>
    <col min="6158" max="6158" width="12.7109375" style="66" customWidth="1"/>
    <col min="6159" max="6159" width="11" style="66" customWidth="1"/>
    <col min="6160" max="6161" width="12.7109375" style="66" customWidth="1"/>
    <col min="6162" max="6162" width="20.5703125" style="66" customWidth="1"/>
    <col min="6163" max="6163" width="11.42578125" style="66"/>
    <col min="6164" max="6164" width="13.28515625" style="66" customWidth="1"/>
    <col min="6165" max="6400" width="11.42578125" style="66"/>
    <col min="6401" max="6401" width="39" style="66" customWidth="1"/>
    <col min="6402" max="6402" width="12.28515625" style="66" customWidth="1"/>
    <col min="6403" max="6404" width="30.85546875" style="66" customWidth="1"/>
    <col min="6405" max="6405" width="29.42578125" style="66" customWidth="1"/>
    <col min="6406" max="6406" width="10.85546875" style="66" customWidth="1"/>
    <col min="6407" max="6407" width="11.140625" style="66" customWidth="1"/>
    <col min="6408" max="6408" width="10.5703125" style="66" customWidth="1"/>
    <col min="6409" max="6409" width="10.85546875" style="66" customWidth="1"/>
    <col min="6410" max="6410" width="11" style="66" customWidth="1"/>
    <col min="6411" max="6411" width="10.85546875" style="66" customWidth="1"/>
    <col min="6412" max="6412" width="11.42578125" style="66"/>
    <col min="6413" max="6413" width="10.85546875" style="66" customWidth="1"/>
    <col min="6414" max="6414" width="12.7109375" style="66" customWidth="1"/>
    <col min="6415" max="6415" width="11" style="66" customWidth="1"/>
    <col min="6416" max="6417" width="12.7109375" style="66" customWidth="1"/>
    <col min="6418" max="6418" width="20.5703125" style="66" customWidth="1"/>
    <col min="6419" max="6419" width="11.42578125" style="66"/>
    <col min="6420" max="6420" width="13.28515625" style="66" customWidth="1"/>
    <col min="6421" max="6656" width="11.42578125" style="66"/>
    <col min="6657" max="6657" width="39" style="66" customWidth="1"/>
    <col min="6658" max="6658" width="12.28515625" style="66" customWidth="1"/>
    <col min="6659" max="6660" width="30.85546875" style="66" customWidth="1"/>
    <col min="6661" max="6661" width="29.42578125" style="66" customWidth="1"/>
    <col min="6662" max="6662" width="10.85546875" style="66" customWidth="1"/>
    <col min="6663" max="6663" width="11.140625" style="66" customWidth="1"/>
    <col min="6664" max="6664" width="10.5703125" style="66" customWidth="1"/>
    <col min="6665" max="6665" width="10.85546875" style="66" customWidth="1"/>
    <col min="6666" max="6666" width="11" style="66" customWidth="1"/>
    <col min="6667" max="6667" width="10.85546875" style="66" customWidth="1"/>
    <col min="6668" max="6668" width="11.42578125" style="66"/>
    <col min="6669" max="6669" width="10.85546875" style="66" customWidth="1"/>
    <col min="6670" max="6670" width="12.7109375" style="66" customWidth="1"/>
    <col min="6671" max="6671" width="11" style="66" customWidth="1"/>
    <col min="6672" max="6673" width="12.7109375" style="66" customWidth="1"/>
    <col min="6674" max="6674" width="20.5703125" style="66" customWidth="1"/>
    <col min="6675" max="6675" width="11.42578125" style="66"/>
    <col min="6676" max="6676" width="13.28515625" style="66" customWidth="1"/>
    <col min="6677" max="6912" width="11.42578125" style="66"/>
    <col min="6913" max="6913" width="39" style="66" customWidth="1"/>
    <col min="6914" max="6914" width="12.28515625" style="66" customWidth="1"/>
    <col min="6915" max="6916" width="30.85546875" style="66" customWidth="1"/>
    <col min="6917" max="6917" width="29.42578125" style="66" customWidth="1"/>
    <col min="6918" max="6918" width="10.85546875" style="66" customWidth="1"/>
    <col min="6919" max="6919" width="11.140625" style="66" customWidth="1"/>
    <col min="6920" max="6920" width="10.5703125" style="66" customWidth="1"/>
    <col min="6921" max="6921" width="10.85546875" style="66" customWidth="1"/>
    <col min="6922" max="6922" width="11" style="66" customWidth="1"/>
    <col min="6923" max="6923" width="10.85546875" style="66" customWidth="1"/>
    <col min="6924" max="6924" width="11.42578125" style="66"/>
    <col min="6925" max="6925" width="10.85546875" style="66" customWidth="1"/>
    <col min="6926" max="6926" width="12.7109375" style="66" customWidth="1"/>
    <col min="6927" max="6927" width="11" style="66" customWidth="1"/>
    <col min="6928" max="6929" width="12.7109375" style="66" customWidth="1"/>
    <col min="6930" max="6930" width="20.5703125" style="66" customWidth="1"/>
    <col min="6931" max="6931" width="11.42578125" style="66"/>
    <col min="6932" max="6932" width="13.28515625" style="66" customWidth="1"/>
    <col min="6933" max="7168" width="11.42578125" style="66"/>
    <col min="7169" max="7169" width="39" style="66" customWidth="1"/>
    <col min="7170" max="7170" width="12.28515625" style="66" customWidth="1"/>
    <col min="7171" max="7172" width="30.85546875" style="66" customWidth="1"/>
    <col min="7173" max="7173" width="29.42578125" style="66" customWidth="1"/>
    <col min="7174" max="7174" width="10.85546875" style="66" customWidth="1"/>
    <col min="7175" max="7175" width="11.140625" style="66" customWidth="1"/>
    <col min="7176" max="7176" width="10.5703125" style="66" customWidth="1"/>
    <col min="7177" max="7177" width="10.85546875" style="66" customWidth="1"/>
    <col min="7178" max="7178" width="11" style="66" customWidth="1"/>
    <col min="7179" max="7179" width="10.85546875" style="66" customWidth="1"/>
    <col min="7180" max="7180" width="11.42578125" style="66"/>
    <col min="7181" max="7181" width="10.85546875" style="66" customWidth="1"/>
    <col min="7182" max="7182" width="12.7109375" style="66" customWidth="1"/>
    <col min="7183" max="7183" width="11" style="66" customWidth="1"/>
    <col min="7184" max="7185" width="12.7109375" style="66" customWidth="1"/>
    <col min="7186" max="7186" width="20.5703125" style="66" customWidth="1"/>
    <col min="7187" max="7187" width="11.42578125" style="66"/>
    <col min="7188" max="7188" width="13.28515625" style="66" customWidth="1"/>
    <col min="7189" max="7424" width="11.42578125" style="66"/>
    <col min="7425" max="7425" width="39" style="66" customWidth="1"/>
    <col min="7426" max="7426" width="12.28515625" style="66" customWidth="1"/>
    <col min="7427" max="7428" width="30.85546875" style="66" customWidth="1"/>
    <col min="7429" max="7429" width="29.42578125" style="66" customWidth="1"/>
    <col min="7430" max="7430" width="10.85546875" style="66" customWidth="1"/>
    <col min="7431" max="7431" width="11.140625" style="66" customWidth="1"/>
    <col min="7432" max="7432" width="10.5703125" style="66" customWidth="1"/>
    <col min="7433" max="7433" width="10.85546875" style="66" customWidth="1"/>
    <col min="7434" max="7434" width="11" style="66" customWidth="1"/>
    <col min="7435" max="7435" width="10.85546875" style="66" customWidth="1"/>
    <col min="7436" max="7436" width="11.42578125" style="66"/>
    <col min="7437" max="7437" width="10.85546875" style="66" customWidth="1"/>
    <col min="7438" max="7438" width="12.7109375" style="66" customWidth="1"/>
    <col min="7439" max="7439" width="11" style="66" customWidth="1"/>
    <col min="7440" max="7441" width="12.7109375" style="66" customWidth="1"/>
    <col min="7442" max="7442" width="20.5703125" style="66" customWidth="1"/>
    <col min="7443" max="7443" width="11.42578125" style="66"/>
    <col min="7444" max="7444" width="13.28515625" style="66" customWidth="1"/>
    <col min="7445" max="7680" width="11.42578125" style="66"/>
    <col min="7681" max="7681" width="39" style="66" customWidth="1"/>
    <col min="7682" max="7682" width="12.28515625" style="66" customWidth="1"/>
    <col min="7683" max="7684" width="30.85546875" style="66" customWidth="1"/>
    <col min="7685" max="7685" width="29.42578125" style="66" customWidth="1"/>
    <col min="7686" max="7686" width="10.85546875" style="66" customWidth="1"/>
    <col min="7687" max="7687" width="11.140625" style="66" customWidth="1"/>
    <col min="7688" max="7688" width="10.5703125" style="66" customWidth="1"/>
    <col min="7689" max="7689" width="10.85546875" style="66" customWidth="1"/>
    <col min="7690" max="7690" width="11" style="66" customWidth="1"/>
    <col min="7691" max="7691" width="10.85546875" style="66" customWidth="1"/>
    <col min="7692" max="7692" width="11.42578125" style="66"/>
    <col min="7693" max="7693" width="10.85546875" style="66" customWidth="1"/>
    <col min="7694" max="7694" width="12.7109375" style="66" customWidth="1"/>
    <col min="7695" max="7695" width="11" style="66" customWidth="1"/>
    <col min="7696" max="7697" width="12.7109375" style="66" customWidth="1"/>
    <col min="7698" max="7698" width="20.5703125" style="66" customWidth="1"/>
    <col min="7699" max="7699" width="11.42578125" style="66"/>
    <col min="7700" max="7700" width="13.28515625" style="66" customWidth="1"/>
    <col min="7701" max="7936" width="11.42578125" style="66"/>
    <col min="7937" max="7937" width="39" style="66" customWidth="1"/>
    <col min="7938" max="7938" width="12.28515625" style="66" customWidth="1"/>
    <col min="7939" max="7940" width="30.85546875" style="66" customWidth="1"/>
    <col min="7941" max="7941" width="29.42578125" style="66" customWidth="1"/>
    <col min="7942" max="7942" width="10.85546875" style="66" customWidth="1"/>
    <col min="7943" max="7943" width="11.140625" style="66" customWidth="1"/>
    <col min="7944" max="7944" width="10.5703125" style="66" customWidth="1"/>
    <col min="7945" max="7945" width="10.85546875" style="66" customWidth="1"/>
    <col min="7946" max="7946" width="11" style="66" customWidth="1"/>
    <col min="7947" max="7947" width="10.85546875" style="66" customWidth="1"/>
    <col min="7948" max="7948" width="11.42578125" style="66"/>
    <col min="7949" max="7949" width="10.85546875" style="66" customWidth="1"/>
    <col min="7950" max="7950" width="12.7109375" style="66" customWidth="1"/>
    <col min="7951" max="7951" width="11" style="66" customWidth="1"/>
    <col min="7952" max="7953" width="12.7109375" style="66" customWidth="1"/>
    <col min="7954" max="7954" width="20.5703125" style="66" customWidth="1"/>
    <col min="7955" max="7955" width="11.42578125" style="66"/>
    <col min="7956" max="7956" width="13.28515625" style="66" customWidth="1"/>
    <col min="7957" max="8192" width="11.42578125" style="66"/>
    <col min="8193" max="8193" width="39" style="66" customWidth="1"/>
    <col min="8194" max="8194" width="12.28515625" style="66" customWidth="1"/>
    <col min="8195" max="8196" width="30.85546875" style="66" customWidth="1"/>
    <col min="8197" max="8197" width="29.42578125" style="66" customWidth="1"/>
    <col min="8198" max="8198" width="10.85546875" style="66" customWidth="1"/>
    <col min="8199" max="8199" width="11.140625" style="66" customWidth="1"/>
    <col min="8200" max="8200" width="10.5703125" style="66" customWidth="1"/>
    <col min="8201" max="8201" width="10.85546875" style="66" customWidth="1"/>
    <col min="8202" max="8202" width="11" style="66" customWidth="1"/>
    <col min="8203" max="8203" width="10.85546875" style="66" customWidth="1"/>
    <col min="8204" max="8204" width="11.42578125" style="66"/>
    <col min="8205" max="8205" width="10.85546875" style="66" customWidth="1"/>
    <col min="8206" max="8206" width="12.7109375" style="66" customWidth="1"/>
    <col min="8207" max="8207" width="11" style="66" customWidth="1"/>
    <col min="8208" max="8209" width="12.7109375" style="66" customWidth="1"/>
    <col min="8210" max="8210" width="20.5703125" style="66" customWidth="1"/>
    <col min="8211" max="8211" width="11.42578125" style="66"/>
    <col min="8212" max="8212" width="13.28515625" style="66" customWidth="1"/>
    <col min="8213" max="8448" width="11.42578125" style="66"/>
    <col min="8449" max="8449" width="39" style="66" customWidth="1"/>
    <col min="8450" max="8450" width="12.28515625" style="66" customWidth="1"/>
    <col min="8451" max="8452" width="30.85546875" style="66" customWidth="1"/>
    <col min="8453" max="8453" width="29.42578125" style="66" customWidth="1"/>
    <col min="8454" max="8454" width="10.85546875" style="66" customWidth="1"/>
    <col min="8455" max="8455" width="11.140625" style="66" customWidth="1"/>
    <col min="8456" max="8456" width="10.5703125" style="66" customWidth="1"/>
    <col min="8457" max="8457" width="10.85546875" style="66" customWidth="1"/>
    <col min="8458" max="8458" width="11" style="66" customWidth="1"/>
    <col min="8459" max="8459" width="10.85546875" style="66" customWidth="1"/>
    <col min="8460" max="8460" width="11.42578125" style="66"/>
    <col min="8461" max="8461" width="10.85546875" style="66" customWidth="1"/>
    <col min="8462" max="8462" width="12.7109375" style="66" customWidth="1"/>
    <col min="8463" max="8463" width="11" style="66" customWidth="1"/>
    <col min="8464" max="8465" width="12.7109375" style="66" customWidth="1"/>
    <col min="8466" max="8466" width="20.5703125" style="66" customWidth="1"/>
    <col min="8467" max="8467" width="11.42578125" style="66"/>
    <col min="8468" max="8468" width="13.28515625" style="66" customWidth="1"/>
    <col min="8469" max="8704" width="11.42578125" style="66"/>
    <col min="8705" max="8705" width="39" style="66" customWidth="1"/>
    <col min="8706" max="8706" width="12.28515625" style="66" customWidth="1"/>
    <col min="8707" max="8708" width="30.85546875" style="66" customWidth="1"/>
    <col min="8709" max="8709" width="29.42578125" style="66" customWidth="1"/>
    <col min="8710" max="8710" width="10.85546875" style="66" customWidth="1"/>
    <col min="8711" max="8711" width="11.140625" style="66" customWidth="1"/>
    <col min="8712" max="8712" width="10.5703125" style="66" customWidth="1"/>
    <col min="8713" max="8713" width="10.85546875" style="66" customWidth="1"/>
    <col min="8714" max="8714" width="11" style="66" customWidth="1"/>
    <col min="8715" max="8715" width="10.85546875" style="66" customWidth="1"/>
    <col min="8716" max="8716" width="11.42578125" style="66"/>
    <col min="8717" max="8717" width="10.85546875" style="66" customWidth="1"/>
    <col min="8718" max="8718" width="12.7109375" style="66" customWidth="1"/>
    <col min="8719" max="8719" width="11" style="66" customWidth="1"/>
    <col min="8720" max="8721" width="12.7109375" style="66" customWidth="1"/>
    <col min="8722" max="8722" width="20.5703125" style="66" customWidth="1"/>
    <col min="8723" max="8723" width="11.42578125" style="66"/>
    <col min="8724" max="8724" width="13.28515625" style="66" customWidth="1"/>
    <col min="8725" max="8960" width="11.42578125" style="66"/>
    <col min="8961" max="8961" width="39" style="66" customWidth="1"/>
    <col min="8962" max="8962" width="12.28515625" style="66" customWidth="1"/>
    <col min="8963" max="8964" width="30.85546875" style="66" customWidth="1"/>
    <col min="8965" max="8965" width="29.42578125" style="66" customWidth="1"/>
    <col min="8966" max="8966" width="10.85546875" style="66" customWidth="1"/>
    <col min="8967" max="8967" width="11.140625" style="66" customWidth="1"/>
    <col min="8968" max="8968" width="10.5703125" style="66" customWidth="1"/>
    <col min="8969" max="8969" width="10.85546875" style="66" customWidth="1"/>
    <col min="8970" max="8970" width="11" style="66" customWidth="1"/>
    <col min="8971" max="8971" width="10.85546875" style="66" customWidth="1"/>
    <col min="8972" max="8972" width="11.42578125" style="66"/>
    <col min="8973" max="8973" width="10.85546875" style="66" customWidth="1"/>
    <col min="8974" max="8974" width="12.7109375" style="66" customWidth="1"/>
    <col min="8975" max="8975" width="11" style="66" customWidth="1"/>
    <col min="8976" max="8977" width="12.7109375" style="66" customWidth="1"/>
    <col min="8978" max="8978" width="20.5703125" style="66" customWidth="1"/>
    <col min="8979" max="8979" width="11.42578125" style="66"/>
    <col min="8980" max="8980" width="13.28515625" style="66" customWidth="1"/>
    <col min="8981" max="9216" width="11.42578125" style="66"/>
    <col min="9217" max="9217" width="39" style="66" customWidth="1"/>
    <col min="9218" max="9218" width="12.28515625" style="66" customWidth="1"/>
    <col min="9219" max="9220" width="30.85546875" style="66" customWidth="1"/>
    <col min="9221" max="9221" width="29.42578125" style="66" customWidth="1"/>
    <col min="9222" max="9222" width="10.85546875" style="66" customWidth="1"/>
    <col min="9223" max="9223" width="11.140625" style="66" customWidth="1"/>
    <col min="9224" max="9224" width="10.5703125" style="66" customWidth="1"/>
    <col min="9225" max="9225" width="10.85546875" style="66" customWidth="1"/>
    <col min="9226" max="9226" width="11" style="66" customWidth="1"/>
    <col min="9227" max="9227" width="10.85546875" style="66" customWidth="1"/>
    <col min="9228" max="9228" width="11.42578125" style="66"/>
    <col min="9229" max="9229" width="10.85546875" style="66" customWidth="1"/>
    <col min="9230" max="9230" width="12.7109375" style="66" customWidth="1"/>
    <col min="9231" max="9231" width="11" style="66" customWidth="1"/>
    <col min="9232" max="9233" width="12.7109375" style="66" customWidth="1"/>
    <col min="9234" max="9234" width="20.5703125" style="66" customWidth="1"/>
    <col min="9235" max="9235" width="11.42578125" style="66"/>
    <col min="9236" max="9236" width="13.28515625" style="66" customWidth="1"/>
    <col min="9237" max="9472" width="11.42578125" style="66"/>
    <col min="9473" max="9473" width="39" style="66" customWidth="1"/>
    <col min="9474" max="9474" width="12.28515625" style="66" customWidth="1"/>
    <col min="9475" max="9476" width="30.85546875" style="66" customWidth="1"/>
    <col min="9477" max="9477" width="29.42578125" style="66" customWidth="1"/>
    <col min="9478" max="9478" width="10.85546875" style="66" customWidth="1"/>
    <col min="9479" max="9479" width="11.140625" style="66" customWidth="1"/>
    <col min="9480" max="9480" width="10.5703125" style="66" customWidth="1"/>
    <col min="9481" max="9481" width="10.85546875" style="66" customWidth="1"/>
    <col min="9482" max="9482" width="11" style="66" customWidth="1"/>
    <col min="9483" max="9483" width="10.85546875" style="66" customWidth="1"/>
    <col min="9484" max="9484" width="11.42578125" style="66"/>
    <col min="9485" max="9485" width="10.85546875" style="66" customWidth="1"/>
    <col min="9486" max="9486" width="12.7109375" style="66" customWidth="1"/>
    <col min="9487" max="9487" width="11" style="66" customWidth="1"/>
    <col min="9488" max="9489" width="12.7109375" style="66" customWidth="1"/>
    <col min="9490" max="9490" width="20.5703125" style="66" customWidth="1"/>
    <col min="9491" max="9491" width="11.42578125" style="66"/>
    <col min="9492" max="9492" width="13.28515625" style="66" customWidth="1"/>
    <col min="9493" max="9728" width="11.42578125" style="66"/>
    <col min="9729" max="9729" width="39" style="66" customWidth="1"/>
    <col min="9730" max="9730" width="12.28515625" style="66" customWidth="1"/>
    <col min="9731" max="9732" width="30.85546875" style="66" customWidth="1"/>
    <col min="9733" max="9733" width="29.42578125" style="66" customWidth="1"/>
    <col min="9734" max="9734" width="10.85546875" style="66" customWidth="1"/>
    <col min="9735" max="9735" width="11.140625" style="66" customWidth="1"/>
    <col min="9736" max="9736" width="10.5703125" style="66" customWidth="1"/>
    <col min="9737" max="9737" width="10.85546875" style="66" customWidth="1"/>
    <col min="9738" max="9738" width="11" style="66" customWidth="1"/>
    <col min="9739" max="9739" width="10.85546875" style="66" customWidth="1"/>
    <col min="9740" max="9740" width="11.42578125" style="66"/>
    <col min="9741" max="9741" width="10.85546875" style="66" customWidth="1"/>
    <col min="9742" max="9742" width="12.7109375" style="66" customWidth="1"/>
    <col min="9743" max="9743" width="11" style="66" customWidth="1"/>
    <col min="9744" max="9745" width="12.7109375" style="66" customWidth="1"/>
    <col min="9746" max="9746" width="20.5703125" style="66" customWidth="1"/>
    <col min="9747" max="9747" width="11.42578125" style="66"/>
    <col min="9748" max="9748" width="13.28515625" style="66" customWidth="1"/>
    <col min="9749" max="9984" width="11.42578125" style="66"/>
    <col min="9985" max="9985" width="39" style="66" customWidth="1"/>
    <col min="9986" max="9986" width="12.28515625" style="66" customWidth="1"/>
    <col min="9987" max="9988" width="30.85546875" style="66" customWidth="1"/>
    <col min="9989" max="9989" width="29.42578125" style="66" customWidth="1"/>
    <col min="9990" max="9990" width="10.85546875" style="66" customWidth="1"/>
    <col min="9991" max="9991" width="11.140625" style="66" customWidth="1"/>
    <col min="9992" max="9992" width="10.5703125" style="66" customWidth="1"/>
    <col min="9993" max="9993" width="10.85546875" style="66" customWidth="1"/>
    <col min="9994" max="9994" width="11" style="66" customWidth="1"/>
    <col min="9995" max="9995" width="10.85546875" style="66" customWidth="1"/>
    <col min="9996" max="9996" width="11.42578125" style="66"/>
    <col min="9997" max="9997" width="10.85546875" style="66" customWidth="1"/>
    <col min="9998" max="9998" width="12.7109375" style="66" customWidth="1"/>
    <col min="9999" max="9999" width="11" style="66" customWidth="1"/>
    <col min="10000" max="10001" width="12.7109375" style="66" customWidth="1"/>
    <col min="10002" max="10002" width="20.5703125" style="66" customWidth="1"/>
    <col min="10003" max="10003" width="11.42578125" style="66"/>
    <col min="10004" max="10004" width="13.28515625" style="66" customWidth="1"/>
    <col min="10005" max="10240" width="11.42578125" style="66"/>
    <col min="10241" max="10241" width="39" style="66" customWidth="1"/>
    <col min="10242" max="10242" width="12.28515625" style="66" customWidth="1"/>
    <col min="10243" max="10244" width="30.85546875" style="66" customWidth="1"/>
    <col min="10245" max="10245" width="29.42578125" style="66" customWidth="1"/>
    <col min="10246" max="10246" width="10.85546875" style="66" customWidth="1"/>
    <col min="10247" max="10247" width="11.140625" style="66" customWidth="1"/>
    <col min="10248" max="10248" width="10.5703125" style="66" customWidth="1"/>
    <col min="10249" max="10249" width="10.85546875" style="66" customWidth="1"/>
    <col min="10250" max="10250" width="11" style="66" customWidth="1"/>
    <col min="10251" max="10251" width="10.85546875" style="66" customWidth="1"/>
    <col min="10252" max="10252" width="11.42578125" style="66"/>
    <col min="10253" max="10253" width="10.85546875" style="66" customWidth="1"/>
    <col min="10254" max="10254" width="12.7109375" style="66" customWidth="1"/>
    <col min="10255" max="10255" width="11" style="66" customWidth="1"/>
    <col min="10256" max="10257" width="12.7109375" style="66" customWidth="1"/>
    <col min="10258" max="10258" width="20.5703125" style="66" customWidth="1"/>
    <col min="10259" max="10259" width="11.42578125" style="66"/>
    <col min="10260" max="10260" width="13.28515625" style="66" customWidth="1"/>
    <col min="10261" max="10496" width="11.42578125" style="66"/>
    <col min="10497" max="10497" width="39" style="66" customWidth="1"/>
    <col min="10498" max="10498" width="12.28515625" style="66" customWidth="1"/>
    <col min="10499" max="10500" width="30.85546875" style="66" customWidth="1"/>
    <col min="10501" max="10501" width="29.42578125" style="66" customWidth="1"/>
    <col min="10502" max="10502" width="10.85546875" style="66" customWidth="1"/>
    <col min="10503" max="10503" width="11.140625" style="66" customWidth="1"/>
    <col min="10504" max="10504" width="10.5703125" style="66" customWidth="1"/>
    <col min="10505" max="10505" width="10.85546875" style="66" customWidth="1"/>
    <col min="10506" max="10506" width="11" style="66" customWidth="1"/>
    <col min="10507" max="10507" width="10.85546875" style="66" customWidth="1"/>
    <col min="10508" max="10508" width="11.42578125" style="66"/>
    <col min="10509" max="10509" width="10.85546875" style="66" customWidth="1"/>
    <col min="10510" max="10510" width="12.7109375" style="66" customWidth="1"/>
    <col min="10511" max="10511" width="11" style="66" customWidth="1"/>
    <col min="10512" max="10513" width="12.7109375" style="66" customWidth="1"/>
    <col min="10514" max="10514" width="20.5703125" style="66" customWidth="1"/>
    <col min="10515" max="10515" width="11.42578125" style="66"/>
    <col min="10516" max="10516" width="13.28515625" style="66" customWidth="1"/>
    <col min="10517" max="10752" width="11.42578125" style="66"/>
    <col min="10753" max="10753" width="39" style="66" customWidth="1"/>
    <col min="10754" max="10754" width="12.28515625" style="66" customWidth="1"/>
    <col min="10755" max="10756" width="30.85546875" style="66" customWidth="1"/>
    <col min="10757" max="10757" width="29.42578125" style="66" customWidth="1"/>
    <col min="10758" max="10758" width="10.85546875" style="66" customWidth="1"/>
    <col min="10759" max="10759" width="11.140625" style="66" customWidth="1"/>
    <col min="10760" max="10760" width="10.5703125" style="66" customWidth="1"/>
    <col min="10761" max="10761" width="10.85546875" style="66" customWidth="1"/>
    <col min="10762" max="10762" width="11" style="66" customWidth="1"/>
    <col min="10763" max="10763" width="10.85546875" style="66" customWidth="1"/>
    <col min="10764" max="10764" width="11.42578125" style="66"/>
    <col min="10765" max="10765" width="10.85546875" style="66" customWidth="1"/>
    <col min="10766" max="10766" width="12.7109375" style="66" customWidth="1"/>
    <col min="10767" max="10767" width="11" style="66" customWidth="1"/>
    <col min="10768" max="10769" width="12.7109375" style="66" customWidth="1"/>
    <col min="10770" max="10770" width="20.5703125" style="66" customWidth="1"/>
    <col min="10771" max="10771" width="11.42578125" style="66"/>
    <col min="10772" max="10772" width="13.28515625" style="66" customWidth="1"/>
    <col min="10773" max="11008" width="11.42578125" style="66"/>
    <col min="11009" max="11009" width="39" style="66" customWidth="1"/>
    <col min="11010" max="11010" width="12.28515625" style="66" customWidth="1"/>
    <col min="11011" max="11012" width="30.85546875" style="66" customWidth="1"/>
    <col min="11013" max="11013" width="29.42578125" style="66" customWidth="1"/>
    <col min="11014" max="11014" width="10.85546875" style="66" customWidth="1"/>
    <col min="11015" max="11015" width="11.140625" style="66" customWidth="1"/>
    <col min="11016" max="11016" width="10.5703125" style="66" customWidth="1"/>
    <col min="11017" max="11017" width="10.85546875" style="66" customWidth="1"/>
    <col min="11018" max="11018" width="11" style="66" customWidth="1"/>
    <col min="11019" max="11019" width="10.85546875" style="66" customWidth="1"/>
    <col min="11020" max="11020" width="11.42578125" style="66"/>
    <col min="11021" max="11021" width="10.85546875" style="66" customWidth="1"/>
    <col min="11022" max="11022" width="12.7109375" style="66" customWidth="1"/>
    <col min="11023" max="11023" width="11" style="66" customWidth="1"/>
    <col min="11024" max="11025" width="12.7109375" style="66" customWidth="1"/>
    <col min="11026" max="11026" width="20.5703125" style="66" customWidth="1"/>
    <col min="11027" max="11027" width="11.42578125" style="66"/>
    <col min="11028" max="11028" width="13.28515625" style="66" customWidth="1"/>
    <col min="11029" max="11264" width="11.42578125" style="66"/>
    <col min="11265" max="11265" width="39" style="66" customWidth="1"/>
    <col min="11266" max="11266" width="12.28515625" style="66" customWidth="1"/>
    <col min="11267" max="11268" width="30.85546875" style="66" customWidth="1"/>
    <col min="11269" max="11269" width="29.42578125" style="66" customWidth="1"/>
    <col min="11270" max="11270" width="10.85546875" style="66" customWidth="1"/>
    <col min="11271" max="11271" width="11.140625" style="66" customWidth="1"/>
    <col min="11272" max="11272" width="10.5703125" style="66" customWidth="1"/>
    <col min="11273" max="11273" width="10.85546875" style="66" customWidth="1"/>
    <col min="11274" max="11274" width="11" style="66" customWidth="1"/>
    <col min="11275" max="11275" width="10.85546875" style="66" customWidth="1"/>
    <col min="11276" max="11276" width="11.42578125" style="66"/>
    <col min="11277" max="11277" width="10.85546875" style="66" customWidth="1"/>
    <col min="11278" max="11278" width="12.7109375" style="66" customWidth="1"/>
    <col min="11279" max="11279" width="11" style="66" customWidth="1"/>
    <col min="11280" max="11281" width="12.7109375" style="66" customWidth="1"/>
    <col min="11282" max="11282" width="20.5703125" style="66" customWidth="1"/>
    <col min="11283" max="11283" width="11.42578125" style="66"/>
    <col min="11284" max="11284" width="13.28515625" style="66" customWidth="1"/>
    <col min="11285" max="11520" width="11.42578125" style="66"/>
    <col min="11521" max="11521" width="39" style="66" customWidth="1"/>
    <col min="11522" max="11522" width="12.28515625" style="66" customWidth="1"/>
    <col min="11523" max="11524" width="30.85546875" style="66" customWidth="1"/>
    <col min="11525" max="11525" width="29.42578125" style="66" customWidth="1"/>
    <col min="11526" max="11526" width="10.85546875" style="66" customWidth="1"/>
    <col min="11527" max="11527" width="11.140625" style="66" customWidth="1"/>
    <col min="11528" max="11528" width="10.5703125" style="66" customWidth="1"/>
    <col min="11529" max="11529" width="10.85546875" style="66" customWidth="1"/>
    <col min="11530" max="11530" width="11" style="66" customWidth="1"/>
    <col min="11531" max="11531" width="10.85546875" style="66" customWidth="1"/>
    <col min="11532" max="11532" width="11.42578125" style="66"/>
    <col min="11533" max="11533" width="10.85546875" style="66" customWidth="1"/>
    <col min="11534" max="11534" width="12.7109375" style="66" customWidth="1"/>
    <col min="11535" max="11535" width="11" style="66" customWidth="1"/>
    <col min="11536" max="11537" width="12.7109375" style="66" customWidth="1"/>
    <col min="11538" max="11538" width="20.5703125" style="66" customWidth="1"/>
    <col min="11539" max="11539" width="11.42578125" style="66"/>
    <col min="11540" max="11540" width="13.28515625" style="66" customWidth="1"/>
    <col min="11541" max="11776" width="11.42578125" style="66"/>
    <col min="11777" max="11777" width="39" style="66" customWidth="1"/>
    <col min="11778" max="11778" width="12.28515625" style="66" customWidth="1"/>
    <col min="11779" max="11780" width="30.85546875" style="66" customWidth="1"/>
    <col min="11781" max="11781" width="29.42578125" style="66" customWidth="1"/>
    <col min="11782" max="11782" width="10.85546875" style="66" customWidth="1"/>
    <col min="11783" max="11783" width="11.140625" style="66" customWidth="1"/>
    <col min="11784" max="11784" width="10.5703125" style="66" customWidth="1"/>
    <col min="11785" max="11785" width="10.85546875" style="66" customWidth="1"/>
    <col min="11786" max="11786" width="11" style="66" customWidth="1"/>
    <col min="11787" max="11787" width="10.85546875" style="66" customWidth="1"/>
    <col min="11788" max="11788" width="11.42578125" style="66"/>
    <col min="11789" max="11789" width="10.85546875" style="66" customWidth="1"/>
    <col min="11790" max="11790" width="12.7109375" style="66" customWidth="1"/>
    <col min="11791" max="11791" width="11" style="66" customWidth="1"/>
    <col min="11792" max="11793" width="12.7109375" style="66" customWidth="1"/>
    <col min="11794" max="11794" width="20.5703125" style="66" customWidth="1"/>
    <col min="11795" max="11795" width="11.42578125" style="66"/>
    <col min="11796" max="11796" width="13.28515625" style="66" customWidth="1"/>
    <col min="11797" max="12032" width="11.42578125" style="66"/>
    <col min="12033" max="12033" width="39" style="66" customWidth="1"/>
    <col min="12034" max="12034" width="12.28515625" style="66" customWidth="1"/>
    <col min="12035" max="12036" width="30.85546875" style="66" customWidth="1"/>
    <col min="12037" max="12037" width="29.42578125" style="66" customWidth="1"/>
    <col min="12038" max="12038" width="10.85546875" style="66" customWidth="1"/>
    <col min="12039" max="12039" width="11.140625" style="66" customWidth="1"/>
    <col min="12040" max="12040" width="10.5703125" style="66" customWidth="1"/>
    <col min="12041" max="12041" width="10.85546875" style="66" customWidth="1"/>
    <col min="12042" max="12042" width="11" style="66" customWidth="1"/>
    <col min="12043" max="12043" width="10.85546875" style="66" customWidth="1"/>
    <col min="12044" max="12044" width="11.42578125" style="66"/>
    <col min="12045" max="12045" width="10.85546875" style="66" customWidth="1"/>
    <col min="12046" max="12046" width="12.7109375" style="66" customWidth="1"/>
    <col min="12047" max="12047" width="11" style="66" customWidth="1"/>
    <col min="12048" max="12049" width="12.7109375" style="66" customWidth="1"/>
    <col min="12050" max="12050" width="20.5703125" style="66" customWidth="1"/>
    <col min="12051" max="12051" width="11.42578125" style="66"/>
    <col min="12052" max="12052" width="13.28515625" style="66" customWidth="1"/>
    <col min="12053" max="12288" width="11.42578125" style="66"/>
    <col min="12289" max="12289" width="39" style="66" customWidth="1"/>
    <col min="12290" max="12290" width="12.28515625" style="66" customWidth="1"/>
    <col min="12291" max="12292" width="30.85546875" style="66" customWidth="1"/>
    <col min="12293" max="12293" width="29.42578125" style="66" customWidth="1"/>
    <col min="12294" max="12294" width="10.85546875" style="66" customWidth="1"/>
    <col min="12295" max="12295" width="11.140625" style="66" customWidth="1"/>
    <col min="12296" max="12296" width="10.5703125" style="66" customWidth="1"/>
    <col min="12297" max="12297" width="10.85546875" style="66" customWidth="1"/>
    <col min="12298" max="12298" width="11" style="66" customWidth="1"/>
    <col min="12299" max="12299" width="10.85546875" style="66" customWidth="1"/>
    <col min="12300" max="12300" width="11.42578125" style="66"/>
    <col min="12301" max="12301" width="10.85546875" style="66" customWidth="1"/>
    <col min="12302" max="12302" width="12.7109375" style="66" customWidth="1"/>
    <col min="12303" max="12303" width="11" style="66" customWidth="1"/>
    <col min="12304" max="12305" width="12.7109375" style="66" customWidth="1"/>
    <col min="12306" max="12306" width="20.5703125" style="66" customWidth="1"/>
    <col min="12307" max="12307" width="11.42578125" style="66"/>
    <col min="12308" max="12308" width="13.28515625" style="66" customWidth="1"/>
    <col min="12309" max="12544" width="11.42578125" style="66"/>
    <col min="12545" max="12545" width="39" style="66" customWidth="1"/>
    <col min="12546" max="12546" width="12.28515625" style="66" customWidth="1"/>
    <col min="12547" max="12548" width="30.85546875" style="66" customWidth="1"/>
    <col min="12549" max="12549" width="29.42578125" style="66" customWidth="1"/>
    <col min="12550" max="12550" width="10.85546875" style="66" customWidth="1"/>
    <col min="12551" max="12551" width="11.140625" style="66" customWidth="1"/>
    <col min="12552" max="12552" width="10.5703125" style="66" customWidth="1"/>
    <col min="12553" max="12553" width="10.85546875" style="66" customWidth="1"/>
    <col min="12554" max="12554" width="11" style="66" customWidth="1"/>
    <col min="12555" max="12555" width="10.85546875" style="66" customWidth="1"/>
    <col min="12556" max="12556" width="11.42578125" style="66"/>
    <col min="12557" max="12557" width="10.85546875" style="66" customWidth="1"/>
    <col min="12558" max="12558" width="12.7109375" style="66" customWidth="1"/>
    <col min="12559" max="12559" width="11" style="66" customWidth="1"/>
    <col min="12560" max="12561" width="12.7109375" style="66" customWidth="1"/>
    <col min="12562" max="12562" width="20.5703125" style="66" customWidth="1"/>
    <col min="12563" max="12563" width="11.42578125" style="66"/>
    <col min="12564" max="12564" width="13.28515625" style="66" customWidth="1"/>
    <col min="12565" max="12800" width="11.42578125" style="66"/>
    <col min="12801" max="12801" width="39" style="66" customWidth="1"/>
    <col min="12802" max="12802" width="12.28515625" style="66" customWidth="1"/>
    <col min="12803" max="12804" width="30.85546875" style="66" customWidth="1"/>
    <col min="12805" max="12805" width="29.42578125" style="66" customWidth="1"/>
    <col min="12806" max="12806" width="10.85546875" style="66" customWidth="1"/>
    <col min="12807" max="12807" width="11.140625" style="66" customWidth="1"/>
    <col min="12808" max="12808" width="10.5703125" style="66" customWidth="1"/>
    <col min="12809" max="12809" width="10.85546875" style="66" customWidth="1"/>
    <col min="12810" max="12810" width="11" style="66" customWidth="1"/>
    <col min="12811" max="12811" width="10.85546875" style="66" customWidth="1"/>
    <col min="12812" max="12812" width="11.42578125" style="66"/>
    <col min="12813" max="12813" width="10.85546875" style="66" customWidth="1"/>
    <col min="12814" max="12814" width="12.7109375" style="66" customWidth="1"/>
    <col min="12815" max="12815" width="11" style="66" customWidth="1"/>
    <col min="12816" max="12817" width="12.7109375" style="66" customWidth="1"/>
    <col min="12818" max="12818" width="20.5703125" style="66" customWidth="1"/>
    <col min="12819" max="12819" width="11.42578125" style="66"/>
    <col min="12820" max="12820" width="13.28515625" style="66" customWidth="1"/>
    <col min="12821" max="13056" width="11.42578125" style="66"/>
    <col min="13057" max="13057" width="39" style="66" customWidth="1"/>
    <col min="13058" max="13058" width="12.28515625" style="66" customWidth="1"/>
    <col min="13059" max="13060" width="30.85546875" style="66" customWidth="1"/>
    <col min="13061" max="13061" width="29.42578125" style="66" customWidth="1"/>
    <col min="13062" max="13062" width="10.85546875" style="66" customWidth="1"/>
    <col min="13063" max="13063" width="11.140625" style="66" customWidth="1"/>
    <col min="13064" max="13064" width="10.5703125" style="66" customWidth="1"/>
    <col min="13065" max="13065" width="10.85546875" style="66" customWidth="1"/>
    <col min="13066" max="13066" width="11" style="66" customWidth="1"/>
    <col min="13067" max="13067" width="10.85546875" style="66" customWidth="1"/>
    <col min="13068" max="13068" width="11.42578125" style="66"/>
    <col min="13069" max="13069" width="10.85546875" style="66" customWidth="1"/>
    <col min="13070" max="13070" width="12.7109375" style="66" customWidth="1"/>
    <col min="13071" max="13071" width="11" style="66" customWidth="1"/>
    <col min="13072" max="13073" width="12.7109375" style="66" customWidth="1"/>
    <col min="13074" max="13074" width="20.5703125" style="66" customWidth="1"/>
    <col min="13075" max="13075" width="11.42578125" style="66"/>
    <col min="13076" max="13076" width="13.28515625" style="66" customWidth="1"/>
    <col min="13077" max="13312" width="11.42578125" style="66"/>
    <col min="13313" max="13313" width="39" style="66" customWidth="1"/>
    <col min="13314" max="13314" width="12.28515625" style="66" customWidth="1"/>
    <col min="13315" max="13316" width="30.85546875" style="66" customWidth="1"/>
    <col min="13317" max="13317" width="29.42578125" style="66" customWidth="1"/>
    <col min="13318" max="13318" width="10.85546875" style="66" customWidth="1"/>
    <col min="13319" max="13319" width="11.140625" style="66" customWidth="1"/>
    <col min="13320" max="13320" width="10.5703125" style="66" customWidth="1"/>
    <col min="13321" max="13321" width="10.85546875" style="66" customWidth="1"/>
    <col min="13322" max="13322" width="11" style="66" customWidth="1"/>
    <col min="13323" max="13323" width="10.85546875" style="66" customWidth="1"/>
    <col min="13324" max="13324" width="11.42578125" style="66"/>
    <col min="13325" max="13325" width="10.85546875" style="66" customWidth="1"/>
    <col min="13326" max="13326" width="12.7109375" style="66" customWidth="1"/>
    <col min="13327" max="13327" width="11" style="66" customWidth="1"/>
    <col min="13328" max="13329" width="12.7109375" style="66" customWidth="1"/>
    <col min="13330" max="13330" width="20.5703125" style="66" customWidth="1"/>
    <col min="13331" max="13331" width="11.42578125" style="66"/>
    <col min="13332" max="13332" width="13.28515625" style="66" customWidth="1"/>
    <col min="13333" max="13568" width="11.42578125" style="66"/>
    <col min="13569" max="13569" width="39" style="66" customWidth="1"/>
    <col min="13570" max="13570" width="12.28515625" style="66" customWidth="1"/>
    <col min="13571" max="13572" width="30.85546875" style="66" customWidth="1"/>
    <col min="13573" max="13573" width="29.42578125" style="66" customWidth="1"/>
    <col min="13574" max="13574" width="10.85546875" style="66" customWidth="1"/>
    <col min="13575" max="13575" width="11.140625" style="66" customWidth="1"/>
    <col min="13576" max="13576" width="10.5703125" style="66" customWidth="1"/>
    <col min="13577" max="13577" width="10.85546875" style="66" customWidth="1"/>
    <col min="13578" max="13578" width="11" style="66" customWidth="1"/>
    <col min="13579" max="13579" width="10.85546875" style="66" customWidth="1"/>
    <col min="13580" max="13580" width="11.42578125" style="66"/>
    <col min="13581" max="13581" width="10.85546875" style="66" customWidth="1"/>
    <col min="13582" max="13582" width="12.7109375" style="66" customWidth="1"/>
    <col min="13583" max="13583" width="11" style="66" customWidth="1"/>
    <col min="13584" max="13585" width="12.7109375" style="66" customWidth="1"/>
    <col min="13586" max="13586" width="20.5703125" style="66" customWidth="1"/>
    <col min="13587" max="13587" width="11.42578125" style="66"/>
    <col min="13588" max="13588" width="13.28515625" style="66" customWidth="1"/>
    <col min="13589" max="13824" width="11.42578125" style="66"/>
    <col min="13825" max="13825" width="39" style="66" customWidth="1"/>
    <col min="13826" max="13826" width="12.28515625" style="66" customWidth="1"/>
    <col min="13827" max="13828" width="30.85546875" style="66" customWidth="1"/>
    <col min="13829" max="13829" width="29.42578125" style="66" customWidth="1"/>
    <col min="13830" max="13830" width="10.85546875" style="66" customWidth="1"/>
    <col min="13831" max="13831" width="11.140625" style="66" customWidth="1"/>
    <col min="13832" max="13832" width="10.5703125" style="66" customWidth="1"/>
    <col min="13833" max="13833" width="10.85546875" style="66" customWidth="1"/>
    <col min="13834" max="13834" width="11" style="66" customWidth="1"/>
    <col min="13835" max="13835" width="10.85546875" style="66" customWidth="1"/>
    <col min="13836" max="13836" width="11.42578125" style="66"/>
    <col min="13837" max="13837" width="10.85546875" style="66" customWidth="1"/>
    <col min="13838" max="13838" width="12.7109375" style="66" customWidth="1"/>
    <col min="13839" max="13839" width="11" style="66" customWidth="1"/>
    <col min="13840" max="13841" width="12.7109375" style="66" customWidth="1"/>
    <col min="13842" max="13842" width="20.5703125" style="66" customWidth="1"/>
    <col min="13843" max="13843" width="11.42578125" style="66"/>
    <col min="13844" max="13844" width="13.28515625" style="66" customWidth="1"/>
    <col min="13845" max="14080" width="11.42578125" style="66"/>
    <col min="14081" max="14081" width="39" style="66" customWidth="1"/>
    <col min="14082" max="14082" width="12.28515625" style="66" customWidth="1"/>
    <col min="14083" max="14084" width="30.85546875" style="66" customWidth="1"/>
    <col min="14085" max="14085" width="29.42578125" style="66" customWidth="1"/>
    <col min="14086" max="14086" width="10.85546875" style="66" customWidth="1"/>
    <col min="14087" max="14087" width="11.140625" style="66" customWidth="1"/>
    <col min="14088" max="14088" width="10.5703125" style="66" customWidth="1"/>
    <col min="14089" max="14089" width="10.85546875" style="66" customWidth="1"/>
    <col min="14090" max="14090" width="11" style="66" customWidth="1"/>
    <col min="14091" max="14091" width="10.85546875" style="66" customWidth="1"/>
    <col min="14092" max="14092" width="11.42578125" style="66"/>
    <col min="14093" max="14093" width="10.85546875" style="66" customWidth="1"/>
    <col min="14094" max="14094" width="12.7109375" style="66" customWidth="1"/>
    <col min="14095" max="14095" width="11" style="66" customWidth="1"/>
    <col min="14096" max="14097" width="12.7109375" style="66" customWidth="1"/>
    <col min="14098" max="14098" width="20.5703125" style="66" customWidth="1"/>
    <col min="14099" max="14099" width="11.42578125" style="66"/>
    <col min="14100" max="14100" width="13.28515625" style="66" customWidth="1"/>
    <col min="14101" max="14336" width="11.42578125" style="66"/>
    <col min="14337" max="14337" width="39" style="66" customWidth="1"/>
    <col min="14338" max="14338" width="12.28515625" style="66" customWidth="1"/>
    <col min="14339" max="14340" width="30.85546875" style="66" customWidth="1"/>
    <col min="14341" max="14341" width="29.42578125" style="66" customWidth="1"/>
    <col min="14342" max="14342" width="10.85546875" style="66" customWidth="1"/>
    <col min="14343" max="14343" width="11.140625" style="66" customWidth="1"/>
    <col min="14344" max="14344" width="10.5703125" style="66" customWidth="1"/>
    <col min="14345" max="14345" width="10.85546875" style="66" customWidth="1"/>
    <col min="14346" max="14346" width="11" style="66" customWidth="1"/>
    <col min="14347" max="14347" width="10.85546875" style="66" customWidth="1"/>
    <col min="14348" max="14348" width="11.42578125" style="66"/>
    <col min="14349" max="14349" width="10.85546875" style="66" customWidth="1"/>
    <col min="14350" max="14350" width="12.7109375" style="66" customWidth="1"/>
    <col min="14351" max="14351" width="11" style="66" customWidth="1"/>
    <col min="14352" max="14353" width="12.7109375" style="66" customWidth="1"/>
    <col min="14354" max="14354" width="20.5703125" style="66" customWidth="1"/>
    <col min="14355" max="14355" width="11.42578125" style="66"/>
    <col min="14356" max="14356" width="13.28515625" style="66" customWidth="1"/>
    <col min="14357" max="14592" width="11.42578125" style="66"/>
    <col min="14593" max="14593" width="39" style="66" customWidth="1"/>
    <col min="14594" max="14594" width="12.28515625" style="66" customWidth="1"/>
    <col min="14595" max="14596" width="30.85546875" style="66" customWidth="1"/>
    <col min="14597" max="14597" width="29.42578125" style="66" customWidth="1"/>
    <col min="14598" max="14598" width="10.85546875" style="66" customWidth="1"/>
    <col min="14599" max="14599" width="11.140625" style="66" customWidth="1"/>
    <col min="14600" max="14600" width="10.5703125" style="66" customWidth="1"/>
    <col min="14601" max="14601" width="10.85546875" style="66" customWidth="1"/>
    <col min="14602" max="14602" width="11" style="66" customWidth="1"/>
    <col min="14603" max="14603" width="10.85546875" style="66" customWidth="1"/>
    <col min="14604" max="14604" width="11.42578125" style="66"/>
    <col min="14605" max="14605" width="10.85546875" style="66" customWidth="1"/>
    <col min="14606" max="14606" width="12.7109375" style="66" customWidth="1"/>
    <col min="14607" max="14607" width="11" style="66" customWidth="1"/>
    <col min="14608" max="14609" width="12.7109375" style="66" customWidth="1"/>
    <col min="14610" max="14610" width="20.5703125" style="66" customWidth="1"/>
    <col min="14611" max="14611" width="11.42578125" style="66"/>
    <col min="14612" max="14612" width="13.28515625" style="66" customWidth="1"/>
    <col min="14613" max="14848" width="11.42578125" style="66"/>
    <col min="14849" max="14849" width="39" style="66" customWidth="1"/>
    <col min="14850" max="14850" width="12.28515625" style="66" customWidth="1"/>
    <col min="14851" max="14852" width="30.85546875" style="66" customWidth="1"/>
    <col min="14853" max="14853" width="29.42578125" style="66" customWidth="1"/>
    <col min="14854" max="14854" width="10.85546875" style="66" customWidth="1"/>
    <col min="14855" max="14855" width="11.140625" style="66" customWidth="1"/>
    <col min="14856" max="14856" width="10.5703125" style="66" customWidth="1"/>
    <col min="14857" max="14857" width="10.85546875" style="66" customWidth="1"/>
    <col min="14858" max="14858" width="11" style="66" customWidth="1"/>
    <col min="14859" max="14859" width="10.85546875" style="66" customWidth="1"/>
    <col min="14860" max="14860" width="11.42578125" style="66"/>
    <col min="14861" max="14861" width="10.85546875" style="66" customWidth="1"/>
    <col min="14862" max="14862" width="12.7109375" style="66" customWidth="1"/>
    <col min="14863" max="14863" width="11" style="66" customWidth="1"/>
    <col min="14864" max="14865" width="12.7109375" style="66" customWidth="1"/>
    <col min="14866" max="14866" width="20.5703125" style="66" customWidth="1"/>
    <col min="14867" max="14867" width="11.42578125" style="66"/>
    <col min="14868" max="14868" width="13.28515625" style="66" customWidth="1"/>
    <col min="14869" max="15104" width="11.42578125" style="66"/>
    <col min="15105" max="15105" width="39" style="66" customWidth="1"/>
    <col min="15106" max="15106" width="12.28515625" style="66" customWidth="1"/>
    <col min="15107" max="15108" width="30.85546875" style="66" customWidth="1"/>
    <col min="15109" max="15109" width="29.42578125" style="66" customWidth="1"/>
    <col min="15110" max="15110" width="10.85546875" style="66" customWidth="1"/>
    <col min="15111" max="15111" width="11.140625" style="66" customWidth="1"/>
    <col min="15112" max="15112" width="10.5703125" style="66" customWidth="1"/>
    <col min="15113" max="15113" width="10.85546875" style="66" customWidth="1"/>
    <col min="15114" max="15114" width="11" style="66" customWidth="1"/>
    <col min="15115" max="15115" width="10.85546875" style="66" customWidth="1"/>
    <col min="15116" max="15116" width="11.42578125" style="66"/>
    <col min="15117" max="15117" width="10.85546875" style="66" customWidth="1"/>
    <col min="15118" max="15118" width="12.7109375" style="66" customWidth="1"/>
    <col min="15119" max="15119" width="11" style="66" customWidth="1"/>
    <col min="15120" max="15121" width="12.7109375" style="66" customWidth="1"/>
    <col min="15122" max="15122" width="20.5703125" style="66" customWidth="1"/>
    <col min="15123" max="15123" width="11.42578125" style="66"/>
    <col min="15124" max="15124" width="13.28515625" style="66" customWidth="1"/>
    <col min="15125" max="15360" width="11.42578125" style="66"/>
    <col min="15361" max="15361" width="39" style="66" customWidth="1"/>
    <col min="15362" max="15362" width="12.28515625" style="66" customWidth="1"/>
    <col min="15363" max="15364" width="30.85546875" style="66" customWidth="1"/>
    <col min="15365" max="15365" width="29.42578125" style="66" customWidth="1"/>
    <col min="15366" max="15366" width="10.85546875" style="66" customWidth="1"/>
    <col min="15367" max="15367" width="11.140625" style="66" customWidth="1"/>
    <col min="15368" max="15368" width="10.5703125" style="66" customWidth="1"/>
    <col min="15369" max="15369" width="10.85546875" style="66" customWidth="1"/>
    <col min="15370" max="15370" width="11" style="66" customWidth="1"/>
    <col min="15371" max="15371" width="10.85546875" style="66" customWidth="1"/>
    <col min="15372" max="15372" width="11.42578125" style="66"/>
    <col min="15373" max="15373" width="10.85546875" style="66" customWidth="1"/>
    <col min="15374" max="15374" width="12.7109375" style="66" customWidth="1"/>
    <col min="15375" max="15375" width="11" style="66" customWidth="1"/>
    <col min="15376" max="15377" width="12.7109375" style="66" customWidth="1"/>
    <col min="15378" max="15378" width="20.5703125" style="66" customWidth="1"/>
    <col min="15379" max="15379" width="11.42578125" style="66"/>
    <col min="15380" max="15380" width="13.28515625" style="66" customWidth="1"/>
    <col min="15381" max="15616" width="11.42578125" style="66"/>
    <col min="15617" max="15617" width="39" style="66" customWidth="1"/>
    <col min="15618" max="15618" width="12.28515625" style="66" customWidth="1"/>
    <col min="15619" max="15620" width="30.85546875" style="66" customWidth="1"/>
    <col min="15621" max="15621" width="29.42578125" style="66" customWidth="1"/>
    <col min="15622" max="15622" width="10.85546875" style="66" customWidth="1"/>
    <col min="15623" max="15623" width="11.140625" style="66" customWidth="1"/>
    <col min="15624" max="15624" width="10.5703125" style="66" customWidth="1"/>
    <col min="15625" max="15625" width="10.85546875" style="66" customWidth="1"/>
    <col min="15626" max="15626" width="11" style="66" customWidth="1"/>
    <col min="15627" max="15627" width="10.85546875" style="66" customWidth="1"/>
    <col min="15628" max="15628" width="11.42578125" style="66"/>
    <col min="15629" max="15629" width="10.85546875" style="66" customWidth="1"/>
    <col min="15630" max="15630" width="12.7109375" style="66" customWidth="1"/>
    <col min="15631" max="15631" width="11" style="66" customWidth="1"/>
    <col min="15632" max="15633" width="12.7109375" style="66" customWidth="1"/>
    <col min="15634" max="15634" width="20.5703125" style="66" customWidth="1"/>
    <col min="15635" max="15635" width="11.42578125" style="66"/>
    <col min="15636" max="15636" width="13.28515625" style="66" customWidth="1"/>
    <col min="15637" max="15872" width="11.42578125" style="66"/>
    <col min="15873" max="15873" width="39" style="66" customWidth="1"/>
    <col min="15874" max="15874" width="12.28515625" style="66" customWidth="1"/>
    <col min="15875" max="15876" width="30.85546875" style="66" customWidth="1"/>
    <col min="15877" max="15877" width="29.42578125" style="66" customWidth="1"/>
    <col min="15878" max="15878" width="10.85546875" style="66" customWidth="1"/>
    <col min="15879" max="15879" width="11.140625" style="66" customWidth="1"/>
    <col min="15880" max="15880" width="10.5703125" style="66" customWidth="1"/>
    <col min="15881" max="15881" width="10.85546875" style="66" customWidth="1"/>
    <col min="15882" max="15882" width="11" style="66" customWidth="1"/>
    <col min="15883" max="15883" width="10.85546875" style="66" customWidth="1"/>
    <col min="15884" max="15884" width="11.42578125" style="66"/>
    <col min="15885" max="15885" width="10.85546875" style="66" customWidth="1"/>
    <col min="15886" max="15886" width="12.7109375" style="66" customWidth="1"/>
    <col min="15887" max="15887" width="11" style="66" customWidth="1"/>
    <col min="15888" max="15889" width="12.7109375" style="66" customWidth="1"/>
    <col min="15890" max="15890" width="20.5703125" style="66" customWidth="1"/>
    <col min="15891" max="15891" width="11.42578125" style="66"/>
    <col min="15892" max="15892" width="13.28515625" style="66" customWidth="1"/>
    <col min="15893" max="16128" width="11.42578125" style="66"/>
    <col min="16129" max="16129" width="39" style="66" customWidth="1"/>
    <col min="16130" max="16130" width="12.28515625" style="66" customWidth="1"/>
    <col min="16131" max="16132" width="30.85546875" style="66" customWidth="1"/>
    <col min="16133" max="16133" width="29.42578125" style="66" customWidth="1"/>
    <col min="16134" max="16134" width="10.85546875" style="66" customWidth="1"/>
    <col min="16135" max="16135" width="11.140625" style="66" customWidth="1"/>
    <col min="16136" max="16136" width="10.5703125" style="66" customWidth="1"/>
    <col min="16137" max="16137" width="10.85546875" style="66" customWidth="1"/>
    <col min="16138" max="16138" width="11" style="66" customWidth="1"/>
    <col min="16139" max="16139" width="10.85546875" style="66" customWidth="1"/>
    <col min="16140" max="16140" width="11.42578125" style="66"/>
    <col min="16141" max="16141" width="10.85546875" style="66" customWidth="1"/>
    <col min="16142" max="16142" width="12.7109375" style="66" customWidth="1"/>
    <col min="16143" max="16143" width="11" style="66" customWidth="1"/>
    <col min="16144" max="16145" width="12.7109375" style="66" customWidth="1"/>
    <col min="16146" max="16146" width="20.5703125" style="66" customWidth="1"/>
    <col min="16147" max="16147" width="11.42578125" style="66"/>
    <col min="16148" max="16148" width="13.28515625" style="66" customWidth="1"/>
    <col min="16149" max="16384" width="11.42578125" style="66"/>
  </cols>
  <sheetData>
    <row r="1" spans="1:19" ht="45" customHeight="1" x14ac:dyDescent="0.25">
      <c r="A1" s="306"/>
      <c r="B1" s="307" t="s">
        <v>720</v>
      </c>
      <c r="C1" s="308"/>
      <c r="D1" s="308"/>
      <c r="E1" s="308"/>
      <c r="F1" s="308"/>
      <c r="G1" s="308"/>
      <c r="H1" s="308"/>
      <c r="I1" s="308"/>
      <c r="J1" s="308"/>
      <c r="K1" s="308"/>
      <c r="L1" s="308"/>
      <c r="M1" s="308"/>
      <c r="N1" s="308"/>
      <c r="O1" s="308"/>
      <c r="P1" s="308"/>
      <c r="Q1" s="308"/>
      <c r="R1" s="309"/>
    </row>
    <row r="2" spans="1:19" ht="45" customHeight="1" x14ac:dyDescent="0.25">
      <c r="A2" s="306"/>
      <c r="B2" s="307" t="s">
        <v>721</v>
      </c>
      <c r="C2" s="308"/>
      <c r="D2" s="308"/>
      <c r="E2" s="308"/>
      <c r="F2" s="308"/>
      <c r="G2" s="308"/>
      <c r="H2" s="308"/>
      <c r="I2" s="308"/>
      <c r="J2" s="308"/>
      <c r="K2" s="308"/>
      <c r="L2" s="308"/>
      <c r="M2" s="308"/>
      <c r="N2" s="308"/>
      <c r="O2" s="308"/>
      <c r="P2" s="308"/>
      <c r="Q2" s="308"/>
      <c r="R2" s="309"/>
    </row>
    <row r="3" spans="1:19" x14ac:dyDescent="0.25">
      <c r="C3" s="310"/>
      <c r="D3" s="310"/>
      <c r="E3" s="310"/>
      <c r="F3" s="310"/>
      <c r="G3" s="310"/>
      <c r="H3" s="310"/>
      <c r="I3" s="310"/>
      <c r="J3" s="310"/>
      <c r="K3" s="310"/>
      <c r="L3" s="310"/>
      <c r="M3" s="310"/>
      <c r="N3" s="310"/>
      <c r="O3" s="310"/>
      <c r="P3" s="311"/>
      <c r="Q3" s="311"/>
      <c r="R3" s="310"/>
    </row>
    <row r="4" spans="1:19" ht="35.25" customHeight="1" x14ac:dyDescent="0.25">
      <c r="A4" s="69" t="s">
        <v>722</v>
      </c>
      <c r="B4" s="312" t="s">
        <v>723</v>
      </c>
      <c r="C4" s="312"/>
      <c r="D4" s="312"/>
      <c r="E4" s="312"/>
      <c r="F4" s="70"/>
      <c r="G4" s="70"/>
      <c r="H4" s="70"/>
      <c r="I4" s="70"/>
      <c r="J4" s="70"/>
      <c r="K4" s="70"/>
      <c r="L4" s="70"/>
      <c r="M4" s="70"/>
      <c r="N4" s="70"/>
      <c r="O4" s="69"/>
      <c r="P4" s="71"/>
      <c r="Q4" s="69" t="s">
        <v>724</v>
      </c>
      <c r="R4" s="71" t="s">
        <v>725</v>
      </c>
    </row>
    <row r="5" spans="1:19" ht="39" customHeight="1" x14ac:dyDescent="0.25">
      <c r="A5" s="69" t="s">
        <v>726</v>
      </c>
      <c r="B5" s="313" t="s">
        <v>727</v>
      </c>
      <c r="C5" s="313"/>
      <c r="D5" s="313"/>
      <c r="E5" s="313"/>
      <c r="F5" s="70"/>
      <c r="G5" s="70"/>
      <c r="H5" s="70"/>
      <c r="I5" s="70"/>
      <c r="J5" s="70"/>
      <c r="K5" s="70"/>
      <c r="L5" s="70"/>
      <c r="M5" s="70"/>
      <c r="N5" s="70"/>
      <c r="O5" s="70"/>
    </row>
    <row r="6" spans="1:19" ht="40.5" customHeight="1" x14ac:dyDescent="0.25"/>
    <row r="7" spans="1:19" s="72" customFormat="1" ht="36" customHeight="1" x14ac:dyDescent="0.25">
      <c r="A7" s="305" t="s">
        <v>728</v>
      </c>
      <c r="B7" s="305"/>
      <c r="C7" s="305" t="s">
        <v>729</v>
      </c>
      <c r="D7" s="305" t="s">
        <v>730</v>
      </c>
      <c r="E7" s="305" t="s">
        <v>731</v>
      </c>
      <c r="F7" s="330" t="s">
        <v>873</v>
      </c>
      <c r="G7" s="331"/>
      <c r="H7" s="331"/>
      <c r="I7" s="331"/>
      <c r="J7" s="331"/>
      <c r="K7" s="331"/>
      <c r="L7" s="331"/>
      <c r="M7" s="331"/>
      <c r="N7" s="331"/>
      <c r="O7" s="331"/>
      <c r="P7" s="331"/>
      <c r="Q7" s="332"/>
      <c r="R7" s="305" t="s">
        <v>732</v>
      </c>
    </row>
    <row r="8" spans="1:19" ht="36" customHeight="1" x14ac:dyDescent="0.25">
      <c r="A8" s="305"/>
      <c r="B8" s="305"/>
      <c r="C8" s="305"/>
      <c r="D8" s="305"/>
      <c r="E8" s="305"/>
      <c r="F8" s="73" t="s">
        <v>733</v>
      </c>
      <c r="G8" s="73" t="s">
        <v>734</v>
      </c>
      <c r="H8" s="73" t="s">
        <v>735</v>
      </c>
      <c r="I8" s="73" t="s">
        <v>736</v>
      </c>
      <c r="J8" s="73" t="s">
        <v>737</v>
      </c>
      <c r="K8" s="73" t="s">
        <v>738</v>
      </c>
      <c r="L8" s="73" t="s">
        <v>739</v>
      </c>
      <c r="M8" s="73" t="s">
        <v>740</v>
      </c>
      <c r="N8" s="73" t="s">
        <v>741</v>
      </c>
      <c r="O8" s="73" t="s">
        <v>742</v>
      </c>
      <c r="P8" s="73" t="s">
        <v>743</v>
      </c>
      <c r="Q8" s="73" t="s">
        <v>744</v>
      </c>
      <c r="R8" s="305"/>
    </row>
    <row r="9" spans="1:19" ht="71.25" x14ac:dyDescent="0.35">
      <c r="A9" s="342" t="s">
        <v>745</v>
      </c>
      <c r="B9" s="336"/>
      <c r="C9" s="35" t="s">
        <v>746</v>
      </c>
      <c r="D9" s="35" t="s">
        <v>747</v>
      </c>
      <c r="E9" s="74" t="s">
        <v>748</v>
      </c>
      <c r="F9" s="75"/>
      <c r="G9" s="75" t="s">
        <v>749</v>
      </c>
      <c r="H9" s="75"/>
      <c r="I9" s="75"/>
      <c r="J9" s="75"/>
      <c r="K9" s="75"/>
      <c r="L9" s="75"/>
      <c r="M9" s="75"/>
      <c r="N9" s="75"/>
      <c r="O9" s="75"/>
      <c r="P9" s="76"/>
      <c r="Q9" s="76"/>
      <c r="R9" s="77" t="s">
        <v>750</v>
      </c>
      <c r="S9" s="78"/>
    </row>
    <row r="10" spans="1:19" ht="42.75" customHeight="1" x14ac:dyDescent="0.35">
      <c r="A10" s="339"/>
      <c r="B10" s="340"/>
      <c r="C10" s="35" t="s">
        <v>751</v>
      </c>
      <c r="D10" s="35" t="s">
        <v>727</v>
      </c>
      <c r="E10" s="74" t="s">
        <v>752</v>
      </c>
      <c r="F10" s="75"/>
      <c r="G10" s="75"/>
      <c r="H10" s="75" t="s">
        <v>749</v>
      </c>
      <c r="I10" s="75"/>
      <c r="J10" s="75"/>
      <c r="K10" s="75"/>
      <c r="L10" s="75"/>
      <c r="M10" s="75"/>
      <c r="N10" s="75"/>
      <c r="O10" s="75"/>
      <c r="P10" s="76"/>
      <c r="Q10" s="76"/>
      <c r="R10" s="77" t="s">
        <v>750</v>
      </c>
      <c r="S10" s="78"/>
    </row>
    <row r="11" spans="1:19" ht="36" customHeight="1" x14ac:dyDescent="0.35">
      <c r="A11" s="339"/>
      <c r="B11" s="340"/>
      <c r="C11" s="35" t="s">
        <v>753</v>
      </c>
      <c r="D11" s="35" t="s">
        <v>754</v>
      </c>
      <c r="E11" s="74" t="s">
        <v>755</v>
      </c>
      <c r="F11" s="75"/>
      <c r="G11" s="75" t="s">
        <v>749</v>
      </c>
      <c r="H11" s="75"/>
      <c r="I11" s="75"/>
      <c r="J11" s="75"/>
      <c r="K11" s="75"/>
      <c r="L11" s="75"/>
      <c r="M11" s="75"/>
      <c r="N11" s="75"/>
      <c r="O11" s="75"/>
      <c r="P11" s="76"/>
      <c r="Q11" s="76"/>
      <c r="R11" s="77" t="s">
        <v>750</v>
      </c>
      <c r="S11" s="78"/>
    </row>
    <row r="12" spans="1:19" ht="30" x14ac:dyDescent="0.35">
      <c r="A12" s="341"/>
      <c r="B12" s="338"/>
      <c r="C12" s="35" t="s">
        <v>756</v>
      </c>
      <c r="D12" s="35" t="s">
        <v>757</v>
      </c>
      <c r="E12" s="74" t="s">
        <v>758</v>
      </c>
      <c r="F12" s="75"/>
      <c r="G12" s="75"/>
      <c r="H12" s="75" t="s">
        <v>749</v>
      </c>
      <c r="I12" s="75"/>
      <c r="J12" s="75"/>
      <c r="K12" s="75"/>
      <c r="L12" s="75"/>
      <c r="M12" s="75"/>
      <c r="N12" s="75"/>
      <c r="O12" s="75"/>
      <c r="P12" s="76"/>
      <c r="Q12" s="76"/>
      <c r="R12" s="77" t="s">
        <v>750</v>
      </c>
      <c r="S12" s="78"/>
    </row>
    <row r="13" spans="1:19" ht="57" x14ac:dyDescent="0.35">
      <c r="A13" s="342" t="s">
        <v>759</v>
      </c>
      <c r="B13" s="336"/>
      <c r="C13" s="35" t="s">
        <v>760</v>
      </c>
      <c r="D13" s="35" t="s">
        <v>761</v>
      </c>
      <c r="E13" s="74" t="s">
        <v>762</v>
      </c>
      <c r="F13" s="75"/>
      <c r="G13" s="75" t="s">
        <v>749</v>
      </c>
      <c r="H13" s="75"/>
      <c r="I13" s="75"/>
      <c r="J13" s="75"/>
      <c r="K13" s="75"/>
      <c r="L13" s="75"/>
      <c r="M13" s="75"/>
      <c r="N13" s="75"/>
      <c r="O13" s="75" t="s">
        <v>749</v>
      </c>
      <c r="P13" s="76"/>
      <c r="Q13" s="76"/>
      <c r="R13" s="77" t="s">
        <v>763</v>
      </c>
      <c r="S13" s="78"/>
    </row>
    <row r="14" spans="1:19" ht="42.75" x14ac:dyDescent="0.35">
      <c r="A14" s="341"/>
      <c r="B14" s="338"/>
      <c r="C14" s="35" t="s">
        <v>764</v>
      </c>
      <c r="D14" s="35" t="s">
        <v>765</v>
      </c>
      <c r="E14" s="74" t="s">
        <v>766</v>
      </c>
      <c r="F14" s="75"/>
      <c r="G14" s="75"/>
      <c r="H14" s="75"/>
      <c r="I14" s="75"/>
      <c r="J14" s="75"/>
      <c r="K14" s="75"/>
      <c r="L14" s="75"/>
      <c r="M14" s="75"/>
      <c r="N14" s="75"/>
      <c r="O14" s="75"/>
      <c r="P14" s="76"/>
      <c r="Q14" s="76" t="s">
        <v>749</v>
      </c>
      <c r="R14" s="77" t="s">
        <v>750</v>
      </c>
      <c r="S14" s="78"/>
    </row>
    <row r="15" spans="1:19" ht="42.75" x14ac:dyDescent="0.25">
      <c r="A15" s="342" t="s">
        <v>767</v>
      </c>
      <c r="B15" s="336"/>
      <c r="C15" s="35" t="s">
        <v>768</v>
      </c>
      <c r="D15" s="35" t="s">
        <v>769</v>
      </c>
      <c r="E15" s="79" t="s">
        <v>770</v>
      </c>
      <c r="F15" s="75"/>
      <c r="G15" s="75" t="s">
        <v>749</v>
      </c>
      <c r="H15" s="75"/>
      <c r="I15" s="75"/>
      <c r="J15" s="75"/>
      <c r="K15" s="75"/>
      <c r="L15" s="75"/>
      <c r="M15" s="75"/>
      <c r="N15" s="75"/>
      <c r="O15" s="75"/>
      <c r="P15" s="76"/>
      <c r="Q15" s="76"/>
      <c r="R15" s="77" t="s">
        <v>750</v>
      </c>
    </row>
    <row r="16" spans="1:19" ht="42.75" x14ac:dyDescent="0.25">
      <c r="A16" s="339"/>
      <c r="B16" s="340"/>
      <c r="C16" s="35" t="s">
        <v>771</v>
      </c>
      <c r="D16" s="35" t="s">
        <v>727</v>
      </c>
      <c r="E16" s="79" t="s">
        <v>772</v>
      </c>
      <c r="F16" s="75"/>
      <c r="G16" s="75" t="s">
        <v>749</v>
      </c>
      <c r="H16" s="75"/>
      <c r="I16" s="75" t="s">
        <v>749</v>
      </c>
      <c r="J16" s="75"/>
      <c r="K16" s="75" t="s">
        <v>749</v>
      </c>
      <c r="L16" s="75"/>
      <c r="M16" s="75" t="s">
        <v>749</v>
      </c>
      <c r="N16" s="75"/>
      <c r="O16" s="75" t="s">
        <v>749</v>
      </c>
      <c r="P16" s="76"/>
      <c r="Q16" s="76" t="s">
        <v>749</v>
      </c>
      <c r="R16" s="77" t="s">
        <v>750</v>
      </c>
    </row>
    <row r="17" spans="1:18" ht="42.75" x14ac:dyDescent="0.25">
      <c r="A17" s="341"/>
      <c r="B17" s="338"/>
      <c r="C17" s="35" t="s">
        <v>773</v>
      </c>
      <c r="D17" s="35" t="s">
        <v>761</v>
      </c>
      <c r="E17" s="80" t="s">
        <v>774</v>
      </c>
      <c r="F17" s="75"/>
      <c r="G17" s="75"/>
      <c r="H17" s="75"/>
      <c r="I17" s="75" t="s">
        <v>749</v>
      </c>
      <c r="J17" s="75"/>
      <c r="K17" s="75"/>
      <c r="L17" s="75"/>
      <c r="M17" s="75"/>
      <c r="N17" s="75"/>
      <c r="O17" s="75"/>
      <c r="P17" s="76"/>
      <c r="Q17" s="76"/>
      <c r="R17" s="77" t="s">
        <v>750</v>
      </c>
    </row>
    <row r="18" spans="1:18" ht="57" x14ac:dyDescent="0.25">
      <c r="A18" s="316" t="s">
        <v>775</v>
      </c>
      <c r="B18" s="317"/>
      <c r="C18" s="35" t="s">
        <v>776</v>
      </c>
      <c r="D18" s="35" t="s">
        <v>727</v>
      </c>
      <c r="E18" s="80" t="s">
        <v>777</v>
      </c>
      <c r="F18" s="75" t="s">
        <v>749</v>
      </c>
      <c r="G18" s="75" t="s">
        <v>749</v>
      </c>
      <c r="H18" s="75" t="s">
        <v>749</v>
      </c>
      <c r="I18" s="75" t="s">
        <v>749</v>
      </c>
      <c r="J18" s="75" t="s">
        <v>749</v>
      </c>
      <c r="K18" s="75" t="s">
        <v>749</v>
      </c>
      <c r="L18" s="75" t="s">
        <v>749</v>
      </c>
      <c r="M18" s="75" t="s">
        <v>749</v>
      </c>
      <c r="N18" s="75" t="s">
        <v>749</v>
      </c>
      <c r="O18" s="75" t="s">
        <v>749</v>
      </c>
      <c r="P18" s="76" t="s">
        <v>749</v>
      </c>
      <c r="Q18" s="76" t="s">
        <v>749</v>
      </c>
      <c r="R18" s="77" t="s">
        <v>750</v>
      </c>
    </row>
    <row r="19" spans="1:18" s="85" customFormat="1" ht="71.25" x14ac:dyDescent="0.25">
      <c r="A19" s="314" t="s">
        <v>778</v>
      </c>
      <c r="B19" s="315"/>
      <c r="C19" s="81" t="s">
        <v>779</v>
      </c>
      <c r="D19" s="81" t="s">
        <v>780</v>
      </c>
      <c r="E19" s="82" t="s">
        <v>781</v>
      </c>
      <c r="F19" s="83"/>
      <c r="G19" s="83"/>
      <c r="H19" s="83"/>
      <c r="I19" s="83"/>
      <c r="J19" s="83"/>
      <c r="K19" s="83"/>
      <c r="L19" s="83"/>
      <c r="M19" s="83"/>
      <c r="N19" s="83"/>
      <c r="O19" s="83"/>
      <c r="P19" s="84" t="s">
        <v>749</v>
      </c>
      <c r="Q19" s="84"/>
      <c r="R19" s="77" t="s">
        <v>750</v>
      </c>
    </row>
    <row r="20" spans="1:18" ht="42.75" x14ac:dyDescent="0.25">
      <c r="A20" s="316" t="s">
        <v>782</v>
      </c>
      <c r="B20" s="317"/>
      <c r="C20" s="35" t="s">
        <v>783</v>
      </c>
      <c r="D20" s="35" t="s">
        <v>780</v>
      </c>
      <c r="E20" s="86" t="s">
        <v>784</v>
      </c>
      <c r="F20" s="87"/>
      <c r="G20" s="87"/>
      <c r="H20" s="87"/>
      <c r="I20" s="87"/>
      <c r="J20" s="87"/>
      <c r="K20" s="87" t="s">
        <v>749</v>
      </c>
      <c r="L20" s="87"/>
      <c r="M20" s="87"/>
      <c r="N20" s="87"/>
      <c r="O20" s="87"/>
      <c r="P20" s="76"/>
      <c r="Q20" s="76" t="s">
        <v>749</v>
      </c>
      <c r="R20" s="77" t="s">
        <v>750</v>
      </c>
    </row>
    <row r="21" spans="1:18" ht="71.25" x14ac:dyDescent="0.25">
      <c r="A21" s="334" t="s">
        <v>785</v>
      </c>
      <c r="B21" s="334"/>
      <c r="C21" s="35" t="s">
        <v>786</v>
      </c>
      <c r="D21" s="35" t="s">
        <v>787</v>
      </c>
      <c r="E21" s="86" t="s">
        <v>788</v>
      </c>
      <c r="F21" s="87" t="s">
        <v>749</v>
      </c>
      <c r="G21" s="87" t="s">
        <v>749</v>
      </c>
      <c r="H21" s="87" t="s">
        <v>749</v>
      </c>
      <c r="I21" s="87" t="s">
        <v>749</v>
      </c>
      <c r="J21" s="87" t="s">
        <v>749</v>
      </c>
      <c r="K21" s="87" t="s">
        <v>749</v>
      </c>
      <c r="L21" s="87" t="s">
        <v>749</v>
      </c>
      <c r="M21" s="87" t="s">
        <v>749</v>
      </c>
      <c r="N21" s="87" t="s">
        <v>749</v>
      </c>
      <c r="O21" s="87" t="s">
        <v>749</v>
      </c>
      <c r="P21" s="76" t="s">
        <v>749</v>
      </c>
      <c r="Q21" s="76" t="s">
        <v>749</v>
      </c>
      <c r="R21" s="77" t="s">
        <v>750</v>
      </c>
    </row>
    <row r="22" spans="1:18" ht="42.75" x14ac:dyDescent="0.25">
      <c r="A22" s="335" t="s">
        <v>789</v>
      </c>
      <c r="B22" s="336"/>
      <c r="C22" s="35" t="s">
        <v>790</v>
      </c>
      <c r="D22" s="35" t="s">
        <v>791</v>
      </c>
      <c r="E22" s="88" t="s">
        <v>792</v>
      </c>
      <c r="F22" s="87"/>
      <c r="G22" s="87" t="s">
        <v>749</v>
      </c>
      <c r="H22" s="87" t="s">
        <v>749</v>
      </c>
      <c r="I22" s="87" t="s">
        <v>749</v>
      </c>
      <c r="J22" s="87" t="s">
        <v>749</v>
      </c>
      <c r="K22" s="87" t="s">
        <v>749</v>
      </c>
      <c r="L22" s="87" t="s">
        <v>749</v>
      </c>
      <c r="M22" s="87" t="s">
        <v>749</v>
      </c>
      <c r="N22" s="87" t="s">
        <v>749</v>
      </c>
      <c r="O22" s="87" t="s">
        <v>749</v>
      </c>
      <c r="P22" s="76" t="s">
        <v>749</v>
      </c>
      <c r="Q22" s="76" t="s">
        <v>749</v>
      </c>
      <c r="R22" s="77" t="s">
        <v>750</v>
      </c>
    </row>
    <row r="23" spans="1:18" ht="42.75" x14ac:dyDescent="0.25">
      <c r="A23" s="337"/>
      <c r="B23" s="338"/>
      <c r="C23" s="35" t="s">
        <v>793</v>
      </c>
      <c r="D23" s="35" t="s">
        <v>791</v>
      </c>
      <c r="E23" s="74" t="s">
        <v>794</v>
      </c>
      <c r="F23" s="75"/>
      <c r="G23" s="75" t="s">
        <v>749</v>
      </c>
      <c r="H23" s="75" t="s">
        <v>749</v>
      </c>
      <c r="I23" s="75" t="s">
        <v>749</v>
      </c>
      <c r="J23" s="75" t="s">
        <v>749</v>
      </c>
      <c r="K23" s="75" t="s">
        <v>749</v>
      </c>
      <c r="L23" s="75" t="s">
        <v>749</v>
      </c>
      <c r="M23" s="75" t="s">
        <v>749</v>
      </c>
      <c r="N23" s="75" t="s">
        <v>749</v>
      </c>
      <c r="O23" s="75" t="s">
        <v>749</v>
      </c>
      <c r="P23" s="76" t="s">
        <v>749</v>
      </c>
      <c r="Q23" s="76" t="s">
        <v>749</v>
      </c>
      <c r="R23" s="77" t="s">
        <v>750</v>
      </c>
    </row>
    <row r="24" spans="1:18" ht="42.75" x14ac:dyDescent="0.25">
      <c r="A24" s="316" t="s">
        <v>795</v>
      </c>
      <c r="B24" s="317"/>
      <c r="C24" s="35" t="s">
        <v>796</v>
      </c>
      <c r="D24" s="89" t="s">
        <v>769</v>
      </c>
      <c r="E24" s="90" t="s">
        <v>797</v>
      </c>
      <c r="F24" s="91"/>
      <c r="G24" s="91" t="s">
        <v>749</v>
      </c>
      <c r="H24" s="91" t="s">
        <v>749</v>
      </c>
      <c r="I24" s="91" t="s">
        <v>749</v>
      </c>
      <c r="J24" s="91" t="s">
        <v>749</v>
      </c>
      <c r="K24" s="91" t="s">
        <v>749</v>
      </c>
      <c r="L24" s="91" t="s">
        <v>749</v>
      </c>
      <c r="M24" s="91" t="s">
        <v>749</v>
      </c>
      <c r="N24" s="91" t="s">
        <v>749</v>
      </c>
      <c r="O24" s="91" t="s">
        <v>749</v>
      </c>
      <c r="P24" s="76" t="s">
        <v>749</v>
      </c>
      <c r="Q24" s="76" t="s">
        <v>749</v>
      </c>
      <c r="R24" s="77" t="s">
        <v>750</v>
      </c>
    </row>
    <row r="25" spans="1:18" ht="57" x14ac:dyDescent="0.25">
      <c r="A25" s="339" t="s">
        <v>798</v>
      </c>
      <c r="B25" s="340"/>
      <c r="C25" s="35" t="s">
        <v>799</v>
      </c>
      <c r="D25" s="35" t="s">
        <v>800</v>
      </c>
      <c r="E25" s="86" t="s">
        <v>801</v>
      </c>
      <c r="F25" s="92"/>
      <c r="G25" s="92" t="s">
        <v>749</v>
      </c>
      <c r="H25" s="92" t="s">
        <v>749</v>
      </c>
      <c r="I25" s="92" t="s">
        <v>749</v>
      </c>
      <c r="J25" s="92" t="s">
        <v>749</v>
      </c>
      <c r="K25" s="92" t="s">
        <v>749</v>
      </c>
      <c r="L25" s="92" t="s">
        <v>749</v>
      </c>
      <c r="M25" s="92" t="s">
        <v>749</v>
      </c>
      <c r="N25" s="92" t="s">
        <v>749</v>
      </c>
      <c r="O25" s="92" t="s">
        <v>749</v>
      </c>
      <c r="P25" s="76" t="s">
        <v>749</v>
      </c>
      <c r="Q25" s="76" t="s">
        <v>749</v>
      </c>
      <c r="R25" s="77" t="s">
        <v>802</v>
      </c>
    </row>
    <row r="26" spans="1:18" ht="114" x14ac:dyDescent="0.25">
      <c r="A26" s="339"/>
      <c r="B26" s="340"/>
      <c r="C26" s="35" t="s">
        <v>803</v>
      </c>
      <c r="D26" s="35" t="s">
        <v>804</v>
      </c>
      <c r="E26" s="88" t="s">
        <v>805</v>
      </c>
      <c r="F26" s="93" t="s">
        <v>749</v>
      </c>
      <c r="G26" s="94" t="s">
        <v>749</v>
      </c>
      <c r="H26" s="94" t="s">
        <v>749</v>
      </c>
      <c r="I26" s="94" t="s">
        <v>749</v>
      </c>
      <c r="J26" s="94" t="s">
        <v>749</v>
      </c>
      <c r="K26" s="94" t="s">
        <v>749</v>
      </c>
      <c r="L26" s="94" t="s">
        <v>749</v>
      </c>
      <c r="M26" s="94" t="s">
        <v>749</v>
      </c>
      <c r="N26" s="94" t="s">
        <v>749</v>
      </c>
      <c r="O26" s="94" t="s">
        <v>749</v>
      </c>
      <c r="P26" s="76" t="s">
        <v>749</v>
      </c>
      <c r="Q26" s="76" t="s">
        <v>749</v>
      </c>
      <c r="R26" s="77" t="s">
        <v>802</v>
      </c>
    </row>
    <row r="27" spans="1:18" ht="99.75" x14ac:dyDescent="0.25">
      <c r="A27" s="339"/>
      <c r="B27" s="340"/>
      <c r="C27" s="35" t="s">
        <v>806</v>
      </c>
      <c r="D27" s="89" t="s">
        <v>807</v>
      </c>
      <c r="E27" s="95" t="s">
        <v>808</v>
      </c>
      <c r="F27" s="94"/>
      <c r="G27" s="94" t="s">
        <v>749</v>
      </c>
      <c r="H27" s="94" t="s">
        <v>749</v>
      </c>
      <c r="I27" s="94" t="s">
        <v>749</v>
      </c>
      <c r="J27" s="94" t="s">
        <v>749</v>
      </c>
      <c r="K27" s="94" t="s">
        <v>749</v>
      </c>
      <c r="L27" s="94" t="s">
        <v>749</v>
      </c>
      <c r="M27" s="94" t="s">
        <v>749</v>
      </c>
      <c r="N27" s="94" t="s">
        <v>749</v>
      </c>
      <c r="O27" s="94" t="s">
        <v>749</v>
      </c>
      <c r="P27" s="76" t="s">
        <v>749</v>
      </c>
      <c r="Q27" s="76" t="s">
        <v>749</v>
      </c>
      <c r="R27" s="77" t="s">
        <v>802</v>
      </c>
    </row>
    <row r="28" spans="1:18" ht="42.75" x14ac:dyDescent="0.25">
      <c r="A28" s="341"/>
      <c r="B28" s="338"/>
      <c r="C28" s="35" t="s">
        <v>809</v>
      </c>
      <c r="D28" s="35"/>
      <c r="E28" s="74" t="s">
        <v>810</v>
      </c>
      <c r="F28" s="75"/>
      <c r="G28" s="75"/>
      <c r="H28" s="75" t="s">
        <v>749</v>
      </c>
      <c r="I28" s="75" t="s">
        <v>749</v>
      </c>
      <c r="J28" s="75"/>
      <c r="K28" s="75"/>
      <c r="L28" s="75"/>
      <c r="M28" s="75"/>
      <c r="N28" s="75"/>
      <c r="O28" s="75"/>
      <c r="P28" s="76"/>
      <c r="Q28" s="76"/>
      <c r="R28" s="77" t="s">
        <v>750</v>
      </c>
    </row>
    <row r="29" spans="1:18" ht="30" x14ac:dyDescent="0.25">
      <c r="A29" s="342" t="s">
        <v>811</v>
      </c>
      <c r="B29" s="336"/>
      <c r="C29" s="35" t="s">
        <v>812</v>
      </c>
      <c r="D29" s="35" t="s">
        <v>813</v>
      </c>
      <c r="E29" s="74" t="s">
        <v>814</v>
      </c>
      <c r="F29" s="75" t="s">
        <v>749</v>
      </c>
      <c r="G29" s="75" t="s">
        <v>749</v>
      </c>
      <c r="H29" s="75" t="s">
        <v>749</v>
      </c>
      <c r="I29" s="75" t="s">
        <v>749</v>
      </c>
      <c r="J29" s="75" t="s">
        <v>749</v>
      </c>
      <c r="K29" s="75" t="s">
        <v>749</v>
      </c>
      <c r="L29" s="75" t="s">
        <v>749</v>
      </c>
      <c r="M29" s="75" t="s">
        <v>749</v>
      </c>
      <c r="N29" s="75" t="s">
        <v>749</v>
      </c>
      <c r="O29" s="75" t="s">
        <v>749</v>
      </c>
      <c r="P29" s="76" t="s">
        <v>749</v>
      </c>
      <c r="Q29" s="76" t="s">
        <v>749</v>
      </c>
      <c r="R29" s="77" t="s">
        <v>750</v>
      </c>
    </row>
    <row r="30" spans="1:18" ht="42.75" x14ac:dyDescent="0.25">
      <c r="A30" s="339"/>
      <c r="B30" s="340"/>
      <c r="C30" s="35" t="s">
        <v>815</v>
      </c>
      <c r="D30" s="35" t="s">
        <v>816</v>
      </c>
      <c r="E30" s="74" t="s">
        <v>817</v>
      </c>
      <c r="F30" s="75" t="s">
        <v>749</v>
      </c>
      <c r="G30" s="75" t="s">
        <v>749</v>
      </c>
      <c r="H30" s="75" t="s">
        <v>749</v>
      </c>
      <c r="I30" s="75" t="s">
        <v>749</v>
      </c>
      <c r="J30" s="75" t="s">
        <v>749</v>
      </c>
      <c r="K30" s="75" t="s">
        <v>749</v>
      </c>
      <c r="L30" s="75" t="s">
        <v>749</v>
      </c>
      <c r="M30" s="75" t="s">
        <v>749</v>
      </c>
      <c r="N30" s="75" t="s">
        <v>749</v>
      </c>
      <c r="O30" s="75" t="s">
        <v>749</v>
      </c>
      <c r="P30" s="76" t="s">
        <v>749</v>
      </c>
      <c r="Q30" s="76" t="s">
        <v>749</v>
      </c>
      <c r="R30" s="77" t="s">
        <v>750</v>
      </c>
    </row>
    <row r="31" spans="1:18" ht="42.75" x14ac:dyDescent="0.25">
      <c r="A31" s="339"/>
      <c r="B31" s="340"/>
      <c r="C31" s="35" t="s">
        <v>818</v>
      </c>
      <c r="D31" s="35" t="s">
        <v>816</v>
      </c>
      <c r="E31" s="86" t="s">
        <v>819</v>
      </c>
      <c r="F31" s="75" t="s">
        <v>749</v>
      </c>
      <c r="G31" s="75" t="s">
        <v>749</v>
      </c>
      <c r="H31" s="75" t="s">
        <v>749</v>
      </c>
      <c r="I31" s="75" t="s">
        <v>749</v>
      </c>
      <c r="J31" s="75" t="s">
        <v>749</v>
      </c>
      <c r="K31" s="75" t="s">
        <v>749</v>
      </c>
      <c r="L31" s="75" t="s">
        <v>749</v>
      </c>
      <c r="M31" s="75" t="s">
        <v>749</v>
      </c>
      <c r="N31" s="75" t="s">
        <v>749</v>
      </c>
      <c r="O31" s="75" t="s">
        <v>749</v>
      </c>
      <c r="P31" s="76" t="s">
        <v>749</v>
      </c>
      <c r="Q31" s="76" t="s">
        <v>749</v>
      </c>
      <c r="R31" s="77" t="s">
        <v>750</v>
      </c>
    </row>
    <row r="32" spans="1:18" ht="71.25" x14ac:dyDescent="0.25">
      <c r="A32" s="316" t="s">
        <v>820</v>
      </c>
      <c r="B32" s="317"/>
      <c r="C32" s="35" t="s">
        <v>821</v>
      </c>
      <c r="D32" s="35" t="s">
        <v>813</v>
      </c>
      <c r="E32" s="86" t="s">
        <v>822</v>
      </c>
      <c r="F32" s="75" t="s">
        <v>749</v>
      </c>
      <c r="G32" s="75" t="s">
        <v>749</v>
      </c>
      <c r="H32" s="75" t="s">
        <v>749</v>
      </c>
      <c r="I32" s="75" t="s">
        <v>749</v>
      </c>
      <c r="J32" s="75" t="s">
        <v>749</v>
      </c>
      <c r="K32" s="75" t="s">
        <v>749</v>
      </c>
      <c r="L32" s="75" t="s">
        <v>749</v>
      </c>
      <c r="M32" s="75" t="s">
        <v>749</v>
      </c>
      <c r="N32" s="75" t="s">
        <v>749</v>
      </c>
      <c r="O32" s="75" t="s">
        <v>749</v>
      </c>
      <c r="P32" s="76" t="s">
        <v>749</v>
      </c>
      <c r="Q32" s="76" t="s">
        <v>749</v>
      </c>
      <c r="R32" s="77" t="s">
        <v>750</v>
      </c>
    </row>
    <row r="33" spans="1:18" ht="71.25" x14ac:dyDescent="0.25">
      <c r="A33" s="316" t="s">
        <v>823</v>
      </c>
      <c r="B33" s="317"/>
      <c r="C33" s="35" t="s">
        <v>824</v>
      </c>
      <c r="D33" s="35" t="s">
        <v>816</v>
      </c>
      <c r="E33" s="86" t="s">
        <v>825</v>
      </c>
      <c r="F33" s="87"/>
      <c r="G33" s="87" t="s">
        <v>749</v>
      </c>
      <c r="H33" s="87" t="s">
        <v>749</v>
      </c>
      <c r="I33" s="87" t="s">
        <v>749</v>
      </c>
      <c r="J33" s="87"/>
      <c r="K33" s="87"/>
      <c r="L33" s="87"/>
      <c r="M33" s="87"/>
      <c r="N33" s="87"/>
      <c r="O33" s="87"/>
      <c r="P33" s="76"/>
      <c r="Q33" s="76"/>
      <c r="R33" s="77" t="s">
        <v>750</v>
      </c>
    </row>
    <row r="34" spans="1:18" ht="71.25" x14ac:dyDescent="0.25">
      <c r="A34" s="322" t="s">
        <v>826</v>
      </c>
      <c r="B34" s="323"/>
      <c r="C34" s="35" t="s">
        <v>827</v>
      </c>
      <c r="D34" s="35" t="s">
        <v>816</v>
      </c>
      <c r="E34" s="86" t="s">
        <v>828</v>
      </c>
      <c r="F34" s="87"/>
      <c r="G34" s="87"/>
      <c r="H34" s="87"/>
      <c r="I34" s="87"/>
      <c r="J34" s="87"/>
      <c r="K34" s="87" t="s">
        <v>749</v>
      </c>
      <c r="L34" s="87" t="s">
        <v>749</v>
      </c>
      <c r="M34" s="87" t="s">
        <v>749</v>
      </c>
      <c r="N34" s="87" t="s">
        <v>749</v>
      </c>
      <c r="O34" s="87" t="s">
        <v>749</v>
      </c>
      <c r="P34" s="76" t="s">
        <v>749</v>
      </c>
      <c r="Q34" s="76" t="s">
        <v>749</v>
      </c>
      <c r="R34" s="77" t="s">
        <v>829</v>
      </c>
    </row>
    <row r="35" spans="1:18" ht="42.75" x14ac:dyDescent="0.25">
      <c r="A35" s="324"/>
      <c r="B35" s="325"/>
      <c r="C35" s="35" t="s">
        <v>830</v>
      </c>
      <c r="D35" s="35" t="s">
        <v>816</v>
      </c>
      <c r="E35" s="86" t="s">
        <v>831</v>
      </c>
      <c r="F35" s="96"/>
      <c r="G35" s="96" t="s">
        <v>832</v>
      </c>
      <c r="H35" s="96" t="s">
        <v>832</v>
      </c>
      <c r="I35" s="96" t="s">
        <v>832</v>
      </c>
      <c r="J35" s="96" t="s">
        <v>832</v>
      </c>
      <c r="K35" s="96" t="s">
        <v>832</v>
      </c>
      <c r="L35" s="96" t="s">
        <v>832</v>
      </c>
      <c r="M35" s="96" t="s">
        <v>832</v>
      </c>
      <c r="N35" s="96" t="s">
        <v>832</v>
      </c>
      <c r="O35" s="96" t="s">
        <v>832</v>
      </c>
      <c r="P35" s="97" t="s">
        <v>832</v>
      </c>
      <c r="Q35" s="97" t="s">
        <v>832</v>
      </c>
      <c r="R35" s="77" t="s">
        <v>750</v>
      </c>
    </row>
    <row r="36" spans="1:18" ht="57.75" thickBot="1" x14ac:dyDescent="0.3">
      <c r="A36" s="324"/>
      <c r="B36" s="325"/>
      <c r="C36" s="35" t="s">
        <v>833</v>
      </c>
      <c r="D36" s="35" t="s">
        <v>816</v>
      </c>
      <c r="E36" s="86" t="s">
        <v>834</v>
      </c>
      <c r="F36" s="96"/>
      <c r="G36" s="96" t="s">
        <v>749</v>
      </c>
      <c r="H36" s="96" t="s">
        <v>832</v>
      </c>
      <c r="I36" s="96"/>
      <c r="J36" s="96"/>
      <c r="K36" s="96"/>
      <c r="L36" s="96" t="s">
        <v>832</v>
      </c>
      <c r="M36" s="96" t="s">
        <v>749</v>
      </c>
      <c r="N36" s="96"/>
      <c r="O36" s="96"/>
      <c r="P36" s="97" t="s">
        <v>749</v>
      </c>
      <c r="Q36" s="97" t="s">
        <v>749</v>
      </c>
      <c r="R36" s="77" t="s">
        <v>750</v>
      </c>
    </row>
    <row r="37" spans="1:18" ht="31.5" thickTop="1" thickBot="1" x14ac:dyDescent="0.3">
      <c r="A37" s="324"/>
      <c r="B37" s="325"/>
      <c r="C37" s="98" t="s">
        <v>835</v>
      </c>
      <c r="D37" s="98" t="s">
        <v>757</v>
      </c>
      <c r="E37" s="34" t="s">
        <v>836</v>
      </c>
      <c r="F37" s="96"/>
      <c r="G37" s="96"/>
      <c r="H37" s="96"/>
      <c r="I37" s="96"/>
      <c r="J37" s="96"/>
      <c r="K37" s="96"/>
      <c r="L37" s="96"/>
      <c r="M37" s="96"/>
      <c r="N37" s="96"/>
      <c r="O37" s="96"/>
      <c r="P37" s="97"/>
      <c r="Q37" s="97"/>
      <c r="R37" s="77"/>
    </row>
    <row r="38" spans="1:18" ht="30.75" thickTop="1" x14ac:dyDescent="0.25">
      <c r="A38" s="324"/>
      <c r="B38" s="325"/>
      <c r="C38" s="328" t="s">
        <v>837</v>
      </c>
      <c r="D38" s="328" t="s">
        <v>838</v>
      </c>
      <c r="E38" s="86" t="s">
        <v>839</v>
      </c>
      <c r="F38" s="96"/>
      <c r="G38" s="96"/>
      <c r="H38" s="96"/>
      <c r="I38" s="96" t="s">
        <v>749</v>
      </c>
      <c r="J38" s="96"/>
      <c r="K38" s="96"/>
      <c r="L38" s="96"/>
      <c r="M38" s="96"/>
      <c r="N38" s="96"/>
      <c r="O38" s="96"/>
      <c r="P38" s="97"/>
      <c r="Q38" s="97"/>
      <c r="R38" s="77" t="s">
        <v>750</v>
      </c>
    </row>
    <row r="39" spans="1:18" ht="60" x14ac:dyDescent="0.25">
      <c r="A39" s="326"/>
      <c r="B39" s="327"/>
      <c r="C39" s="329"/>
      <c r="D39" s="329"/>
      <c r="E39" s="86" t="s">
        <v>840</v>
      </c>
      <c r="F39" s="96" t="s">
        <v>832</v>
      </c>
      <c r="G39" s="96" t="s">
        <v>832</v>
      </c>
      <c r="H39" s="96" t="s">
        <v>832</v>
      </c>
      <c r="I39" s="96" t="s">
        <v>832</v>
      </c>
      <c r="J39" s="96" t="s">
        <v>832</v>
      </c>
      <c r="K39" s="96" t="s">
        <v>832</v>
      </c>
      <c r="L39" s="96" t="s">
        <v>832</v>
      </c>
      <c r="M39" s="96" t="s">
        <v>832</v>
      </c>
      <c r="N39" s="96" t="s">
        <v>832</v>
      </c>
      <c r="O39" s="96" t="s">
        <v>832</v>
      </c>
      <c r="P39" s="97" t="s">
        <v>832</v>
      </c>
      <c r="Q39" s="97" t="s">
        <v>832</v>
      </c>
      <c r="R39" s="77" t="s">
        <v>829</v>
      </c>
    </row>
    <row r="40" spans="1:18" ht="42.75" x14ac:dyDescent="0.25">
      <c r="A40" s="322" t="s">
        <v>841</v>
      </c>
      <c r="B40" s="323"/>
      <c r="C40" s="37" t="s">
        <v>675</v>
      </c>
      <c r="D40" s="37" t="s">
        <v>813</v>
      </c>
      <c r="E40" s="86" t="s">
        <v>842</v>
      </c>
      <c r="F40" s="96"/>
      <c r="G40" s="96"/>
      <c r="H40" s="96"/>
      <c r="I40" s="96"/>
      <c r="J40" s="96"/>
      <c r="K40" s="96"/>
      <c r="L40" s="96"/>
      <c r="M40" s="96"/>
      <c r="N40" s="96"/>
      <c r="O40" s="96"/>
      <c r="P40" s="97" t="s">
        <v>749</v>
      </c>
      <c r="Q40" s="97"/>
      <c r="R40" s="318" t="s">
        <v>829</v>
      </c>
    </row>
    <row r="41" spans="1:18" ht="42.75" x14ac:dyDescent="0.25">
      <c r="A41" s="324"/>
      <c r="B41" s="325"/>
      <c r="C41" s="37" t="s">
        <v>843</v>
      </c>
      <c r="D41" s="37" t="s">
        <v>813</v>
      </c>
      <c r="E41" s="86" t="s">
        <v>844</v>
      </c>
      <c r="F41" s="96"/>
      <c r="G41" s="96"/>
      <c r="H41" s="96"/>
      <c r="I41" s="96"/>
      <c r="J41" s="96"/>
      <c r="K41" s="96"/>
      <c r="L41" s="96"/>
      <c r="M41" s="96" t="s">
        <v>749</v>
      </c>
      <c r="N41" s="96"/>
      <c r="O41" s="96"/>
      <c r="P41" s="97"/>
      <c r="Q41" s="97"/>
      <c r="R41" s="319"/>
    </row>
    <row r="42" spans="1:18" ht="42.75" x14ac:dyDescent="0.25">
      <c r="A42" s="324"/>
      <c r="B42" s="325"/>
      <c r="C42" s="37" t="s">
        <v>845</v>
      </c>
      <c r="D42" s="37" t="s">
        <v>813</v>
      </c>
      <c r="E42" s="86" t="s">
        <v>846</v>
      </c>
      <c r="F42" s="96"/>
      <c r="G42" s="96"/>
      <c r="H42" s="96" t="s">
        <v>832</v>
      </c>
      <c r="I42" s="96"/>
      <c r="J42" s="96"/>
      <c r="K42" s="96"/>
      <c r="L42" s="96"/>
      <c r="M42" s="96"/>
      <c r="N42" s="96"/>
      <c r="O42" s="96"/>
      <c r="P42" s="97"/>
      <c r="Q42" s="97"/>
      <c r="R42" s="319"/>
    </row>
    <row r="43" spans="1:18" ht="28.5" x14ac:dyDescent="0.25">
      <c r="A43" s="326"/>
      <c r="B43" s="327"/>
      <c r="C43" s="35" t="s">
        <v>847</v>
      </c>
      <c r="D43" s="35" t="s">
        <v>848</v>
      </c>
      <c r="E43" s="86" t="s">
        <v>849</v>
      </c>
      <c r="F43" s="96"/>
      <c r="G43" s="96" t="s">
        <v>749</v>
      </c>
      <c r="H43" s="96" t="s">
        <v>832</v>
      </c>
      <c r="I43" s="96" t="s">
        <v>832</v>
      </c>
      <c r="J43" s="96"/>
      <c r="K43" s="96"/>
      <c r="L43" s="96"/>
      <c r="M43" s="96"/>
      <c r="N43" s="96"/>
      <c r="O43" s="96"/>
      <c r="P43" s="97"/>
      <c r="Q43" s="97"/>
      <c r="R43" s="320"/>
    </row>
    <row r="44" spans="1:18" ht="32.25" customHeight="1" x14ac:dyDescent="0.25">
      <c r="A44" s="322" t="s">
        <v>850</v>
      </c>
      <c r="B44" s="323"/>
      <c r="C44" s="35" t="s">
        <v>851</v>
      </c>
      <c r="D44" s="35" t="s">
        <v>852</v>
      </c>
      <c r="E44" s="86" t="s">
        <v>853</v>
      </c>
      <c r="F44" s="96"/>
      <c r="G44" s="96"/>
      <c r="H44" s="96"/>
      <c r="I44" s="96"/>
      <c r="J44" s="96"/>
      <c r="K44" s="96"/>
      <c r="L44" s="96"/>
      <c r="M44" s="96" t="s">
        <v>832</v>
      </c>
      <c r="N44" s="96"/>
      <c r="O44" s="96"/>
      <c r="P44" s="97"/>
      <c r="Q44" s="97"/>
      <c r="R44" s="77" t="s">
        <v>854</v>
      </c>
    </row>
    <row r="45" spans="1:18" ht="32.25" customHeight="1" x14ac:dyDescent="0.25">
      <c r="A45" s="324"/>
      <c r="B45" s="325"/>
      <c r="C45" s="35" t="s">
        <v>855</v>
      </c>
      <c r="D45" s="35" t="s">
        <v>856</v>
      </c>
      <c r="E45" s="86" t="s">
        <v>857</v>
      </c>
      <c r="F45" s="96"/>
      <c r="G45" s="96"/>
      <c r="H45" s="96"/>
      <c r="I45" s="96"/>
      <c r="J45" s="96"/>
      <c r="K45" s="96"/>
      <c r="L45" s="96"/>
      <c r="M45" s="96"/>
      <c r="N45" s="96" t="s">
        <v>832</v>
      </c>
      <c r="O45" s="96"/>
      <c r="P45" s="97"/>
      <c r="Q45" s="97"/>
      <c r="R45" s="77" t="s">
        <v>854</v>
      </c>
    </row>
    <row r="46" spans="1:18" ht="32.25" customHeight="1" x14ac:dyDescent="0.25">
      <c r="A46" s="326"/>
      <c r="B46" s="327"/>
      <c r="C46" s="35" t="s">
        <v>858</v>
      </c>
      <c r="D46" s="35" t="s">
        <v>780</v>
      </c>
      <c r="E46" s="86" t="s">
        <v>859</v>
      </c>
      <c r="F46" s="96"/>
      <c r="G46" s="96"/>
      <c r="H46" s="96"/>
      <c r="I46" s="96"/>
      <c r="J46" s="96"/>
      <c r="K46" s="96"/>
      <c r="L46" s="96"/>
      <c r="M46" s="96"/>
      <c r="N46" s="96"/>
      <c r="O46" s="96"/>
      <c r="P46" s="97"/>
      <c r="Q46" s="97"/>
      <c r="R46" s="77" t="s">
        <v>854</v>
      </c>
    </row>
    <row r="47" spans="1:18" ht="73.5" customHeight="1" x14ac:dyDescent="0.25">
      <c r="A47" s="322" t="s">
        <v>860</v>
      </c>
      <c r="B47" s="323"/>
      <c r="C47" s="35" t="s">
        <v>861</v>
      </c>
      <c r="D47" s="35" t="s">
        <v>862</v>
      </c>
      <c r="E47" s="328" t="s">
        <v>863</v>
      </c>
      <c r="F47" s="96" t="s">
        <v>832</v>
      </c>
      <c r="G47" s="96" t="s">
        <v>832</v>
      </c>
      <c r="H47" s="96" t="s">
        <v>832</v>
      </c>
      <c r="I47" s="96" t="s">
        <v>832</v>
      </c>
      <c r="J47" s="96" t="s">
        <v>832</v>
      </c>
      <c r="K47" s="96" t="s">
        <v>832</v>
      </c>
      <c r="L47" s="96" t="s">
        <v>832</v>
      </c>
      <c r="M47" s="96" t="s">
        <v>832</v>
      </c>
      <c r="N47" s="96" t="s">
        <v>832</v>
      </c>
      <c r="O47" s="96" t="s">
        <v>832</v>
      </c>
      <c r="P47" s="97" t="s">
        <v>832</v>
      </c>
      <c r="Q47" s="97" t="s">
        <v>832</v>
      </c>
      <c r="R47" s="318" t="s">
        <v>829</v>
      </c>
    </row>
    <row r="48" spans="1:18" ht="42.75" x14ac:dyDescent="0.25">
      <c r="A48" s="324"/>
      <c r="B48" s="325"/>
      <c r="C48" s="35" t="s">
        <v>864</v>
      </c>
      <c r="D48" s="35" t="s">
        <v>727</v>
      </c>
      <c r="E48" s="333"/>
      <c r="F48" s="96" t="s">
        <v>832</v>
      </c>
      <c r="G48" s="96" t="s">
        <v>832</v>
      </c>
      <c r="H48" s="96" t="s">
        <v>832</v>
      </c>
      <c r="I48" s="96" t="s">
        <v>832</v>
      </c>
      <c r="J48" s="96" t="s">
        <v>832</v>
      </c>
      <c r="K48" s="96" t="s">
        <v>832</v>
      </c>
      <c r="L48" s="96" t="s">
        <v>832</v>
      </c>
      <c r="M48" s="96" t="s">
        <v>832</v>
      </c>
      <c r="N48" s="96" t="s">
        <v>832</v>
      </c>
      <c r="O48" s="96" t="s">
        <v>832</v>
      </c>
      <c r="P48" s="97" t="s">
        <v>832</v>
      </c>
      <c r="Q48" s="97" t="s">
        <v>832</v>
      </c>
      <c r="R48" s="319"/>
    </row>
    <row r="49" spans="1:18" ht="57" x14ac:dyDescent="0.25">
      <c r="A49" s="324"/>
      <c r="B49" s="325"/>
      <c r="C49" s="35" t="s">
        <v>865</v>
      </c>
      <c r="D49" s="35" t="s">
        <v>866</v>
      </c>
      <c r="E49" s="329"/>
      <c r="F49" s="96" t="s">
        <v>832</v>
      </c>
      <c r="G49" s="96" t="s">
        <v>832</v>
      </c>
      <c r="H49" s="96" t="s">
        <v>832</v>
      </c>
      <c r="I49" s="96" t="s">
        <v>832</v>
      </c>
      <c r="J49" s="96" t="s">
        <v>832</v>
      </c>
      <c r="K49" s="96" t="s">
        <v>832</v>
      </c>
      <c r="L49" s="96" t="s">
        <v>832</v>
      </c>
      <c r="M49" s="96" t="s">
        <v>832</v>
      </c>
      <c r="N49" s="96" t="s">
        <v>832</v>
      </c>
      <c r="O49" s="96" t="s">
        <v>832</v>
      </c>
      <c r="P49" s="97" t="s">
        <v>832</v>
      </c>
      <c r="Q49" s="97" t="s">
        <v>832</v>
      </c>
      <c r="R49" s="320"/>
    </row>
    <row r="50" spans="1:18" ht="57" x14ac:dyDescent="0.25">
      <c r="A50" s="324"/>
      <c r="B50" s="325"/>
      <c r="C50" s="81" t="s">
        <v>867</v>
      </c>
      <c r="D50" s="81" t="s">
        <v>868</v>
      </c>
      <c r="E50" s="99" t="s">
        <v>869</v>
      </c>
      <c r="F50" s="100"/>
      <c r="G50" s="100"/>
      <c r="H50" s="100"/>
      <c r="I50" s="100"/>
      <c r="J50" s="100"/>
      <c r="K50" s="100"/>
      <c r="L50" s="100"/>
      <c r="M50" s="100"/>
      <c r="N50" s="100"/>
      <c r="O50" s="100"/>
      <c r="P50" s="97"/>
      <c r="Q50" s="97" t="s">
        <v>832</v>
      </c>
      <c r="R50" s="77" t="s">
        <v>870</v>
      </c>
    </row>
    <row r="51" spans="1:18" ht="42.75" x14ac:dyDescent="0.25">
      <c r="A51" s="326"/>
      <c r="B51" s="327"/>
      <c r="C51" s="35" t="s">
        <v>871</v>
      </c>
      <c r="D51" s="35" t="s">
        <v>727</v>
      </c>
      <c r="E51" s="74" t="s">
        <v>872</v>
      </c>
      <c r="F51" s="101"/>
      <c r="G51" s="101"/>
      <c r="H51" s="101"/>
      <c r="I51" s="101"/>
      <c r="J51" s="101"/>
      <c r="K51" s="101"/>
      <c r="L51" s="101"/>
      <c r="M51" s="101"/>
      <c r="N51" s="101"/>
      <c r="O51" s="101"/>
      <c r="P51" s="97"/>
      <c r="Q51" s="97" t="s">
        <v>832</v>
      </c>
      <c r="R51" s="77" t="s">
        <v>870</v>
      </c>
    </row>
    <row r="52" spans="1:18" ht="43.5" customHeight="1" x14ac:dyDescent="0.25">
      <c r="A52" s="321"/>
      <c r="B52" s="321"/>
      <c r="C52" s="321"/>
      <c r="D52" s="321"/>
      <c r="E52" s="321"/>
      <c r="F52" s="72"/>
      <c r="G52" s="72"/>
      <c r="H52" s="72"/>
      <c r="I52" s="72"/>
      <c r="J52" s="72"/>
      <c r="K52" s="72"/>
      <c r="L52" s="321"/>
      <c r="M52" s="321"/>
      <c r="N52" s="321"/>
      <c r="O52" s="72"/>
      <c r="R52" s="102"/>
    </row>
    <row r="53" spans="1:18" x14ac:dyDescent="0.25">
      <c r="B53" s="310"/>
      <c r="C53" s="310"/>
    </row>
    <row r="54" spans="1:18" x14ac:dyDescent="0.25">
      <c r="B54" s="310"/>
      <c r="C54" s="310"/>
    </row>
  </sheetData>
  <mergeCells count="38">
    <mergeCell ref="B53:C53"/>
    <mergeCell ref="B54:C54"/>
    <mergeCell ref="F7:Q7"/>
    <mergeCell ref="A44:B46"/>
    <mergeCell ref="A47:B51"/>
    <mergeCell ref="E47:E49"/>
    <mergeCell ref="A21:B21"/>
    <mergeCell ref="A22:B23"/>
    <mergeCell ref="A24:B24"/>
    <mergeCell ref="A25:B28"/>
    <mergeCell ref="A29:B31"/>
    <mergeCell ref="A32:B32"/>
    <mergeCell ref="A9:B12"/>
    <mergeCell ref="A13:B14"/>
    <mergeCell ref="A15:B17"/>
    <mergeCell ref="A18:B18"/>
    <mergeCell ref="R47:R49"/>
    <mergeCell ref="A52:E52"/>
    <mergeCell ref="L52:N52"/>
    <mergeCell ref="A33:B33"/>
    <mergeCell ref="A34:B39"/>
    <mergeCell ref="C38:C39"/>
    <mergeCell ref="D38:D39"/>
    <mergeCell ref="A40:B43"/>
    <mergeCell ref="R40:R43"/>
    <mergeCell ref="A19:B19"/>
    <mergeCell ref="A20:B20"/>
    <mergeCell ref="A7:B8"/>
    <mergeCell ref="C7:C8"/>
    <mergeCell ref="D7:D8"/>
    <mergeCell ref="E7:E8"/>
    <mergeCell ref="R7:R8"/>
    <mergeCell ref="A1:A2"/>
    <mergeCell ref="B1:R1"/>
    <mergeCell ref="B2:R2"/>
    <mergeCell ref="C3:R3"/>
    <mergeCell ref="B4:E4"/>
    <mergeCell ref="B5:E5"/>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5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J20"/>
  <sheetViews>
    <sheetView showGridLines="0" zoomScale="80" zoomScaleNormal="80" workbookViewId="0">
      <selection activeCell="D2" sqref="D2:I2"/>
    </sheetView>
  </sheetViews>
  <sheetFormatPr baseColWidth="10" defaultRowHeight="15.75" x14ac:dyDescent="0.25"/>
  <cols>
    <col min="1" max="1" width="1.5703125" style="16" customWidth="1"/>
    <col min="2" max="2" width="4.5703125" style="168" customWidth="1"/>
    <col min="3" max="3" width="35.7109375" style="16" customWidth="1"/>
    <col min="4" max="4" width="16.7109375" style="17" customWidth="1"/>
    <col min="5" max="5" width="25.28515625" style="16" customWidth="1"/>
    <col min="6" max="6" width="20.42578125" style="16" customWidth="1"/>
    <col min="7" max="7" width="11.5703125" style="16" customWidth="1"/>
    <col min="8" max="8" width="44.28515625" style="16" customWidth="1"/>
    <col min="9" max="9" width="17.140625" style="16" customWidth="1"/>
    <col min="10" max="10" width="45.7109375" style="16" customWidth="1"/>
    <col min="11" max="16384" width="11.42578125" style="16"/>
  </cols>
  <sheetData>
    <row r="1" spans="2:10" customFormat="1" ht="16.5" x14ac:dyDescent="0.25">
      <c r="B1" s="166"/>
    </row>
    <row r="2" spans="2:10" customFormat="1" ht="23.25" x14ac:dyDescent="0.25">
      <c r="B2" s="166"/>
      <c r="D2" s="291" t="s">
        <v>874</v>
      </c>
      <c r="E2" s="291"/>
      <c r="F2" s="291"/>
      <c r="G2" s="291"/>
      <c r="H2" s="291"/>
      <c r="I2" s="291"/>
    </row>
    <row r="3" spans="2:10" customFormat="1" ht="29.25" customHeight="1" x14ac:dyDescent="0.25">
      <c r="B3" s="166"/>
    </row>
    <row r="4" spans="2:10" s="36" customFormat="1" ht="29.25" customHeight="1" x14ac:dyDescent="0.25">
      <c r="B4" s="166"/>
    </row>
    <row r="5" spans="2:10" s="36" customFormat="1" ht="29.25" customHeight="1" x14ac:dyDescent="0.25">
      <c r="B5" s="166"/>
    </row>
    <row r="6" spans="2:10" customFormat="1" ht="25.5" customHeight="1" x14ac:dyDescent="0.25">
      <c r="B6" s="295" t="s">
        <v>5</v>
      </c>
      <c r="C6" s="295"/>
      <c r="D6" s="295"/>
      <c r="E6" s="295"/>
      <c r="F6" s="295"/>
      <c r="G6" s="295" t="s">
        <v>6</v>
      </c>
      <c r="H6" s="295"/>
      <c r="I6" s="295"/>
      <c r="J6" s="295"/>
    </row>
    <row r="7" spans="2:10" customFormat="1" ht="99" customHeight="1" x14ac:dyDescent="0.25">
      <c r="B7" s="1" t="s">
        <v>1630</v>
      </c>
      <c r="C7" s="1" t="s">
        <v>0</v>
      </c>
      <c r="D7" s="1" t="s">
        <v>66</v>
      </c>
      <c r="E7" s="1" t="s">
        <v>73</v>
      </c>
      <c r="F7" s="1" t="s">
        <v>74</v>
      </c>
      <c r="G7" s="1" t="s">
        <v>2</v>
      </c>
      <c r="H7" s="1" t="s">
        <v>1</v>
      </c>
      <c r="I7" s="1" t="s">
        <v>4</v>
      </c>
      <c r="J7" s="1" t="s">
        <v>3</v>
      </c>
    </row>
    <row r="8" spans="2:10" x14ac:dyDescent="0.25">
      <c r="B8" s="343" t="s">
        <v>687</v>
      </c>
      <c r="C8" s="343"/>
      <c r="D8" s="343"/>
      <c r="E8" s="343"/>
      <c r="F8" s="343"/>
      <c r="G8" s="343"/>
      <c r="H8" s="343"/>
      <c r="I8" s="343"/>
      <c r="J8" s="343"/>
    </row>
    <row r="9" spans="2:10" s="23" customFormat="1" ht="107.25" customHeight="1" x14ac:dyDescent="0.25">
      <c r="B9" s="105">
        <v>1</v>
      </c>
      <c r="C9" s="21" t="s">
        <v>683</v>
      </c>
      <c r="D9" s="15" t="s">
        <v>59</v>
      </c>
      <c r="E9" s="22"/>
      <c r="F9" s="14"/>
      <c r="G9" s="33">
        <v>1</v>
      </c>
      <c r="H9" s="31" t="s">
        <v>688</v>
      </c>
      <c r="I9" s="22" t="s">
        <v>69</v>
      </c>
      <c r="J9" s="260" t="s">
        <v>689</v>
      </c>
    </row>
    <row r="10" spans="2:10" s="23" customFormat="1" ht="126" x14ac:dyDescent="0.25">
      <c r="B10" s="105">
        <v>2</v>
      </c>
      <c r="C10" s="21" t="s">
        <v>684</v>
      </c>
      <c r="D10" s="15" t="s">
        <v>58</v>
      </c>
      <c r="E10" s="22" t="s">
        <v>61</v>
      </c>
      <c r="F10" s="14" t="s">
        <v>690</v>
      </c>
      <c r="G10" s="33">
        <v>1</v>
      </c>
      <c r="H10" s="21" t="s">
        <v>691</v>
      </c>
      <c r="I10" s="22" t="s">
        <v>69</v>
      </c>
      <c r="J10" s="21" t="s">
        <v>692</v>
      </c>
    </row>
    <row r="11" spans="2:10" s="23" customFormat="1" ht="83.25" customHeight="1" x14ac:dyDescent="0.25">
      <c r="B11" s="105">
        <v>3</v>
      </c>
      <c r="C11" s="21" t="s">
        <v>685</v>
      </c>
      <c r="D11" s="15" t="s">
        <v>58</v>
      </c>
      <c r="E11" s="22" t="s">
        <v>60</v>
      </c>
      <c r="F11" s="14"/>
      <c r="G11" s="33">
        <v>1</v>
      </c>
      <c r="H11" s="21" t="s">
        <v>693</v>
      </c>
      <c r="I11" s="22" t="s">
        <v>69</v>
      </c>
      <c r="J11" s="263"/>
    </row>
    <row r="12" spans="2:10" s="268" customFormat="1" ht="47.25" customHeight="1" x14ac:dyDescent="0.25">
      <c r="B12" s="264">
        <v>4</v>
      </c>
      <c r="C12" s="265" t="s">
        <v>686</v>
      </c>
      <c r="D12" s="266" t="s">
        <v>58</v>
      </c>
      <c r="E12" s="267" t="s">
        <v>60</v>
      </c>
      <c r="F12" s="33"/>
      <c r="G12" s="33">
        <v>1</v>
      </c>
      <c r="H12" s="265" t="s">
        <v>694</v>
      </c>
      <c r="I12" s="22" t="s">
        <v>69</v>
      </c>
      <c r="J12" s="265" t="s">
        <v>695</v>
      </c>
    </row>
    <row r="13" spans="2:10" x14ac:dyDescent="0.25">
      <c r="B13" s="343" t="s">
        <v>696</v>
      </c>
      <c r="C13" s="343"/>
      <c r="D13" s="343"/>
      <c r="E13" s="343"/>
      <c r="F13" s="343"/>
      <c r="G13" s="343"/>
      <c r="H13" s="343"/>
      <c r="I13" s="343"/>
      <c r="J13" s="343"/>
    </row>
    <row r="14" spans="2:10" s="23" customFormat="1" ht="96" customHeight="1" x14ac:dyDescent="0.25">
      <c r="B14" s="105">
        <v>5</v>
      </c>
      <c r="C14" s="21" t="s">
        <v>697</v>
      </c>
      <c r="D14" s="15" t="s">
        <v>59</v>
      </c>
      <c r="E14" s="22"/>
      <c r="F14" s="14"/>
      <c r="G14" s="33">
        <v>1</v>
      </c>
      <c r="H14" s="21" t="s">
        <v>701</v>
      </c>
      <c r="I14" s="22" t="s">
        <v>69</v>
      </c>
      <c r="J14" s="270" t="s">
        <v>702</v>
      </c>
    </row>
    <row r="15" spans="2:10" s="23" customFormat="1" ht="71.25" customHeight="1" x14ac:dyDescent="0.25">
      <c r="B15" s="105">
        <v>6</v>
      </c>
      <c r="C15" s="21" t="s">
        <v>698</v>
      </c>
      <c r="D15" s="15" t="s">
        <v>59</v>
      </c>
      <c r="E15" s="22"/>
      <c r="F15" s="14"/>
      <c r="G15" s="33">
        <v>1</v>
      </c>
      <c r="H15" s="21" t="s">
        <v>703</v>
      </c>
      <c r="I15" s="22" t="s">
        <v>69</v>
      </c>
      <c r="J15" s="270" t="s">
        <v>704</v>
      </c>
    </row>
    <row r="16" spans="2:10" s="23" customFormat="1" ht="57" customHeight="1" x14ac:dyDescent="0.25">
      <c r="B16" s="105">
        <v>7</v>
      </c>
      <c r="C16" s="21" t="s">
        <v>699</v>
      </c>
      <c r="D16" s="15" t="s">
        <v>58</v>
      </c>
      <c r="E16" s="22" t="s">
        <v>60</v>
      </c>
      <c r="F16" s="14"/>
      <c r="G16" s="33">
        <v>1</v>
      </c>
      <c r="H16" s="21" t="s">
        <v>705</v>
      </c>
      <c r="I16" s="22" t="s">
        <v>69</v>
      </c>
      <c r="J16" s="270" t="s">
        <v>706</v>
      </c>
    </row>
    <row r="17" spans="2:10" s="23" customFormat="1" ht="99" customHeight="1" x14ac:dyDescent="0.25">
      <c r="B17" s="105">
        <v>8</v>
      </c>
      <c r="C17" s="21" t="s">
        <v>700</v>
      </c>
      <c r="D17" s="15" t="s">
        <v>58</v>
      </c>
      <c r="E17" s="22" t="s">
        <v>61</v>
      </c>
      <c r="F17" s="14" t="s">
        <v>107</v>
      </c>
      <c r="G17" s="33">
        <v>1</v>
      </c>
      <c r="H17" s="21" t="s">
        <v>707</v>
      </c>
      <c r="I17" s="22" t="s">
        <v>68</v>
      </c>
      <c r="J17" s="269"/>
    </row>
    <row r="18" spans="2:10" x14ac:dyDescent="0.25">
      <c r="B18" s="343" t="s">
        <v>708</v>
      </c>
      <c r="C18" s="343"/>
      <c r="D18" s="343"/>
      <c r="E18" s="343"/>
      <c r="F18" s="343"/>
      <c r="G18" s="343"/>
      <c r="H18" s="343"/>
      <c r="I18" s="343"/>
      <c r="J18" s="343"/>
    </row>
    <row r="19" spans="2:10" ht="63" customHeight="1" x14ac:dyDescent="0.25">
      <c r="B19" s="105">
        <v>9</v>
      </c>
      <c r="C19" s="21" t="s">
        <v>709</v>
      </c>
      <c r="D19" s="15" t="s">
        <v>59</v>
      </c>
      <c r="E19" s="13"/>
      <c r="F19" s="14"/>
      <c r="G19" s="33">
        <v>1</v>
      </c>
      <c r="H19" s="21" t="s">
        <v>711</v>
      </c>
      <c r="I19" s="22" t="s">
        <v>69</v>
      </c>
      <c r="J19" s="270" t="s">
        <v>712</v>
      </c>
    </row>
    <row r="20" spans="2:10" ht="76.5" customHeight="1" x14ac:dyDescent="0.25">
      <c r="B20" s="105">
        <v>10</v>
      </c>
      <c r="C20" s="21" t="s">
        <v>710</v>
      </c>
      <c r="D20" s="15" t="s">
        <v>59</v>
      </c>
      <c r="E20" s="13"/>
      <c r="F20" s="14"/>
      <c r="G20" s="33">
        <v>1</v>
      </c>
      <c r="H20" s="21" t="s">
        <v>713</v>
      </c>
      <c r="I20" s="22" t="s">
        <v>69</v>
      </c>
      <c r="J20" s="269"/>
    </row>
  </sheetData>
  <dataConsolidate/>
  <mergeCells count="6">
    <mergeCell ref="B18:J18"/>
    <mergeCell ref="D2:I2"/>
    <mergeCell ref="G6:J6"/>
    <mergeCell ref="B6:F6"/>
    <mergeCell ref="B8:J8"/>
    <mergeCell ref="B13:J13"/>
  </mergeCells>
  <dataValidations xWindow="670" yWindow="397" count="6">
    <dataValidation allowBlank="1" showInputMessage="1" showErrorMessage="1" prompt="Seleccione si la actividad a realizar requiere presupuesto. Si no lo requiere, omita la casilla &quot;Tipo de presupuesto&quot; (columna D ) y &quot;Proyecto de inversión asociado&quot; (Columna E)." sqref="D7" xr:uid="{00000000-0002-0000-0100-000000000000}"/>
    <dataValidation allowBlank="1" showInputMessage="1" showErrorMessage="1" prompt="Si la actividad a realizar requiere recurso financiero, específique el tipo de presupuesto." sqref="E7" xr:uid="{00000000-0002-0000-0100-000001000000}"/>
    <dataValidation allowBlank="1" showInputMessage="1" showErrorMessage="1" prompt="En esta casilla, indique a cúal proyecto de inversión está asociada esta actividad." sqref="F7 F9:F12 F14:F17 F19:F20" xr:uid="{00000000-0002-0000-0100-000002000000}"/>
    <dataValidation allowBlank="1" showInputMessage="1" showErrorMessage="1" prompt="Indique el tiempo en el cual se realizará la medición del indicador señalado." sqref="I7" xr:uid="{00000000-0002-0000-0100-000005000000}"/>
    <dataValidation allowBlank="1" showInputMessage="1" showErrorMessage="1" prompt="Defina una meta a la actividad para la vigencia" sqref="G7 G9:G12 G14:G17 G19:G20" xr:uid="{251E27C9-EB29-489C-86AE-7B693A700D02}"/>
    <dataValidation allowBlank="1" showInputMessage="1" showErrorMessage="1" prompt="Defina un indicador para medir el avance de la meta" sqref="H7 H9:H12 H14:H17 H19:H20" xr:uid="{B6445991-26CD-4F55-AAFD-8D2683241FFD}"/>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D ) y &quot;Proyecto de inversión asociado&quot; (Columna E)." xr:uid="{BF6F590F-5326-4806-B61D-BE359F982E5B}">
          <x14:formula1>
            <xm:f>'Proyectos de inversión'!$J$4:$J$5</xm:f>
          </x14:formula1>
          <xm:sqref>D9:D12 D14:D17 D19:D20</xm:sqref>
        </x14:dataValidation>
        <x14:dataValidation type="list" allowBlank="1" showInputMessage="1" showErrorMessage="1" prompt="Si la actividad a realizar requiere recurso financiero, específique el tipo de presupuesto._x000a_" xr:uid="{B3891675-FFF9-4978-AF9A-4ED197F7728B}">
          <x14:formula1>
            <xm:f>'Proyectos de inversión'!$L$4:$L$5</xm:f>
          </x14:formula1>
          <xm:sqref>E9:E12 E14:E17 E19:E20</xm:sqref>
        </x14:dataValidation>
        <x14:dataValidation type="list" allowBlank="1" showInputMessage="1" showErrorMessage="1" xr:uid="{4E763AF0-DA9D-4074-89CA-CE0132B48546}">
          <x14:formula1>
            <xm:f>'Proyectos de inversión'!$J$6:$J$9</xm:f>
          </x14:formula1>
          <xm:sqref>I9:I12 I14:I17 I19:I20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K45"/>
  <sheetViews>
    <sheetView showGridLines="0" zoomScale="70" zoomScaleNormal="70" workbookViewId="0">
      <selection activeCell="D2" sqref="D2:J2"/>
    </sheetView>
  </sheetViews>
  <sheetFormatPr baseColWidth="10" defaultRowHeight="15.75" x14ac:dyDescent="0.25"/>
  <cols>
    <col min="1" max="1" width="1.5703125" style="16" customWidth="1"/>
    <col min="2" max="2" width="11" style="16" customWidth="1"/>
    <col min="3" max="3" width="40.85546875" style="16" customWidth="1"/>
    <col min="4" max="4" width="17.7109375" style="17" customWidth="1"/>
    <col min="5" max="5" width="25.28515625" style="16" customWidth="1"/>
    <col min="6" max="6" width="22.5703125" style="16" customWidth="1"/>
    <col min="7" max="7" width="12.42578125" style="16" customWidth="1"/>
    <col min="8" max="8" width="50.5703125" style="16" customWidth="1"/>
    <col min="9" max="9" width="20.85546875" style="17" customWidth="1"/>
    <col min="10" max="10" width="20.28515625" style="16" customWidth="1"/>
    <col min="11" max="11" width="39" style="16" customWidth="1"/>
    <col min="12" max="16384" width="11.42578125" style="16"/>
  </cols>
  <sheetData>
    <row r="1" spans="2:11" customFormat="1" ht="15" x14ac:dyDescent="0.25">
      <c r="B1" s="36"/>
      <c r="I1" s="63"/>
    </row>
    <row r="2" spans="2:11" customFormat="1" ht="23.25" x14ac:dyDescent="0.25">
      <c r="B2" s="36"/>
      <c r="D2" s="291" t="s">
        <v>875</v>
      </c>
      <c r="E2" s="291"/>
      <c r="F2" s="291"/>
      <c r="G2" s="291"/>
      <c r="H2" s="291"/>
      <c r="I2" s="291"/>
      <c r="J2" s="291"/>
    </row>
    <row r="3" spans="2:11" customFormat="1" ht="29.25" customHeight="1" x14ac:dyDescent="0.25">
      <c r="B3" s="36"/>
      <c r="I3" s="63"/>
    </row>
    <row r="4" spans="2:11" s="36" customFormat="1" ht="29.25" customHeight="1" x14ac:dyDescent="0.25">
      <c r="I4" s="63"/>
    </row>
    <row r="5" spans="2:11" s="36" customFormat="1" ht="29.25" customHeight="1" x14ac:dyDescent="0.25">
      <c r="I5" s="63"/>
    </row>
    <row r="6" spans="2:11" customFormat="1" ht="26.25" customHeight="1" x14ac:dyDescent="0.25">
      <c r="B6" s="354" t="s">
        <v>1522</v>
      </c>
      <c r="C6" s="295" t="s">
        <v>5</v>
      </c>
      <c r="D6" s="295"/>
      <c r="E6" s="295"/>
      <c r="F6" s="295"/>
      <c r="G6" s="295" t="s">
        <v>6</v>
      </c>
      <c r="H6" s="295"/>
      <c r="I6" s="295"/>
      <c r="J6" s="295"/>
      <c r="K6" s="295"/>
    </row>
    <row r="7" spans="2:11" s="170" customFormat="1" ht="99" customHeight="1" thickBot="1" x14ac:dyDescent="0.25">
      <c r="B7" s="355"/>
      <c r="C7" s="192" t="s">
        <v>0</v>
      </c>
      <c r="D7" s="192" t="s">
        <v>66</v>
      </c>
      <c r="E7" s="192" t="s">
        <v>73</v>
      </c>
      <c r="F7" s="192" t="s">
        <v>74</v>
      </c>
      <c r="G7" s="192" t="s">
        <v>2</v>
      </c>
      <c r="H7" s="192" t="s">
        <v>1</v>
      </c>
      <c r="I7" s="192" t="s">
        <v>1520</v>
      </c>
      <c r="J7" s="192" t="s">
        <v>4</v>
      </c>
      <c r="K7" s="192" t="s">
        <v>1521</v>
      </c>
    </row>
    <row r="8" spans="2:11" s="171" customFormat="1" ht="23.25" customHeight="1" thickBot="1" x14ac:dyDescent="0.3">
      <c r="B8" s="348" t="s">
        <v>1527</v>
      </c>
      <c r="C8" s="349"/>
      <c r="D8" s="349"/>
      <c r="E8" s="349"/>
      <c r="F8" s="349"/>
      <c r="G8" s="349"/>
      <c r="H8" s="349"/>
      <c r="I8" s="349"/>
      <c r="J8" s="349"/>
      <c r="K8" s="350"/>
    </row>
    <row r="9" spans="2:11" s="171" customFormat="1" ht="62.25" customHeight="1" x14ac:dyDescent="0.25">
      <c r="B9" s="185" t="s">
        <v>1523</v>
      </c>
      <c r="C9" s="193" t="s">
        <v>1524</v>
      </c>
      <c r="D9" s="194" t="s">
        <v>59</v>
      </c>
      <c r="E9" s="195"/>
      <c r="F9" s="196"/>
      <c r="G9" s="194">
        <v>1</v>
      </c>
      <c r="H9" s="193" t="s">
        <v>1525</v>
      </c>
      <c r="I9" s="196" t="s">
        <v>1530</v>
      </c>
      <c r="J9" s="197" t="s">
        <v>883</v>
      </c>
      <c r="K9" s="193" t="s">
        <v>1526</v>
      </c>
    </row>
    <row r="10" spans="2:11" s="177" customFormat="1" ht="72" x14ac:dyDescent="0.25">
      <c r="B10" s="169" t="s">
        <v>1528</v>
      </c>
      <c r="C10" s="172" t="s">
        <v>83</v>
      </c>
      <c r="D10" s="173" t="s">
        <v>59</v>
      </c>
      <c r="E10" s="174"/>
      <c r="F10" s="175"/>
      <c r="G10" s="173">
        <v>1</v>
      </c>
      <c r="H10" s="172" t="s">
        <v>84</v>
      </c>
      <c r="I10" s="175" t="s">
        <v>1530</v>
      </c>
      <c r="J10" s="176" t="s">
        <v>883</v>
      </c>
      <c r="K10" s="172" t="s">
        <v>85</v>
      </c>
    </row>
    <row r="11" spans="2:11" s="177" customFormat="1" ht="54" x14ac:dyDescent="0.25">
      <c r="B11" s="344" t="s">
        <v>1531</v>
      </c>
      <c r="C11" s="172" t="s">
        <v>88</v>
      </c>
      <c r="D11" s="173" t="s">
        <v>59</v>
      </c>
      <c r="E11" s="174"/>
      <c r="F11" s="175"/>
      <c r="G11" s="173">
        <v>1</v>
      </c>
      <c r="H11" s="172" t="s">
        <v>89</v>
      </c>
      <c r="I11" s="175" t="s">
        <v>1529</v>
      </c>
      <c r="J11" s="176" t="s">
        <v>883</v>
      </c>
      <c r="K11" s="172" t="s">
        <v>90</v>
      </c>
    </row>
    <row r="12" spans="2:11" s="177" customFormat="1" ht="82.5" customHeight="1" x14ac:dyDescent="0.25">
      <c r="B12" s="356"/>
      <c r="C12" s="172" t="s">
        <v>86</v>
      </c>
      <c r="D12" s="173" t="s">
        <v>59</v>
      </c>
      <c r="E12" s="174"/>
      <c r="F12" s="175"/>
      <c r="G12" s="173">
        <v>1</v>
      </c>
      <c r="H12" s="172" t="s">
        <v>87</v>
      </c>
      <c r="I12" s="175" t="s">
        <v>1529</v>
      </c>
      <c r="J12" s="176" t="s">
        <v>883</v>
      </c>
      <c r="K12" s="172" t="s">
        <v>681</v>
      </c>
    </row>
    <row r="13" spans="2:11" s="177" customFormat="1" ht="63.75" customHeight="1" x14ac:dyDescent="0.25">
      <c r="B13" s="345"/>
      <c r="C13" s="172" t="s">
        <v>91</v>
      </c>
      <c r="D13" s="173" t="s">
        <v>59</v>
      </c>
      <c r="E13" s="174"/>
      <c r="F13" s="175"/>
      <c r="G13" s="173">
        <v>1</v>
      </c>
      <c r="H13" s="172" t="s">
        <v>92</v>
      </c>
      <c r="I13" s="175" t="s">
        <v>1532</v>
      </c>
      <c r="J13" s="176" t="s">
        <v>883</v>
      </c>
      <c r="K13" s="172" t="s">
        <v>93</v>
      </c>
    </row>
    <row r="14" spans="2:11" s="177" customFormat="1" ht="60.75" customHeight="1" x14ac:dyDescent="0.25">
      <c r="B14" s="169" t="s">
        <v>1537</v>
      </c>
      <c r="C14" s="172" t="s">
        <v>1534</v>
      </c>
      <c r="D14" s="173" t="s">
        <v>59</v>
      </c>
      <c r="E14" s="174"/>
      <c r="F14" s="175"/>
      <c r="G14" s="173">
        <v>1</v>
      </c>
      <c r="H14" s="172" t="s">
        <v>1536</v>
      </c>
      <c r="I14" s="175" t="s">
        <v>1539</v>
      </c>
      <c r="J14" s="176" t="s">
        <v>883</v>
      </c>
      <c r="K14" s="172" t="s">
        <v>1550</v>
      </c>
    </row>
    <row r="15" spans="2:11" s="177" customFormat="1" ht="44.25" customHeight="1" thickBot="1" x14ac:dyDescent="0.3">
      <c r="B15" s="198" t="s">
        <v>1538</v>
      </c>
      <c r="C15" s="199" t="s">
        <v>1535</v>
      </c>
      <c r="D15" s="200" t="s">
        <v>59</v>
      </c>
      <c r="E15" s="201"/>
      <c r="F15" s="202"/>
      <c r="G15" s="200">
        <v>1</v>
      </c>
      <c r="H15" s="199" t="s">
        <v>1536</v>
      </c>
      <c r="I15" s="202" t="s">
        <v>1532</v>
      </c>
      <c r="J15" s="203" t="s">
        <v>883</v>
      </c>
      <c r="K15" s="199" t="s">
        <v>90</v>
      </c>
    </row>
    <row r="16" spans="2:11" s="171" customFormat="1" ht="23.25" customHeight="1" thickBot="1" x14ac:dyDescent="0.3">
      <c r="B16" s="348" t="s">
        <v>1533</v>
      </c>
      <c r="C16" s="349"/>
      <c r="D16" s="349"/>
      <c r="E16" s="349"/>
      <c r="F16" s="349"/>
      <c r="G16" s="349"/>
      <c r="H16" s="349"/>
      <c r="I16" s="349"/>
      <c r="J16" s="349"/>
      <c r="K16" s="350"/>
    </row>
    <row r="17" spans="2:11" s="177" customFormat="1" ht="108" x14ac:dyDescent="0.25">
      <c r="B17" s="356" t="s">
        <v>1540</v>
      </c>
      <c r="C17" s="193" t="s">
        <v>1543</v>
      </c>
      <c r="D17" s="194" t="s">
        <v>59</v>
      </c>
      <c r="E17" s="195"/>
      <c r="F17" s="196"/>
      <c r="G17" s="194">
        <v>1</v>
      </c>
      <c r="H17" s="193" t="s">
        <v>94</v>
      </c>
      <c r="I17" s="196" t="s">
        <v>1530</v>
      </c>
      <c r="J17" s="197" t="s">
        <v>883</v>
      </c>
      <c r="K17" s="193" t="s">
        <v>85</v>
      </c>
    </row>
    <row r="18" spans="2:11" s="177" customFormat="1" ht="65.25" customHeight="1" thickBot="1" x14ac:dyDescent="0.3">
      <c r="B18" s="356"/>
      <c r="C18" s="199" t="s">
        <v>95</v>
      </c>
      <c r="D18" s="200" t="s">
        <v>59</v>
      </c>
      <c r="E18" s="201"/>
      <c r="F18" s="202"/>
      <c r="G18" s="200">
        <v>10</v>
      </c>
      <c r="H18" s="199" t="s">
        <v>1542</v>
      </c>
      <c r="I18" s="202" t="s">
        <v>1541</v>
      </c>
      <c r="J18" s="203" t="s">
        <v>883</v>
      </c>
      <c r="K18" s="199" t="s">
        <v>682</v>
      </c>
    </row>
    <row r="19" spans="2:11" s="171" customFormat="1" ht="24" customHeight="1" thickBot="1" x14ac:dyDescent="0.3">
      <c r="B19" s="348" t="s">
        <v>1544</v>
      </c>
      <c r="C19" s="349"/>
      <c r="D19" s="349"/>
      <c r="E19" s="349"/>
      <c r="F19" s="349"/>
      <c r="G19" s="349"/>
      <c r="H19" s="349"/>
      <c r="I19" s="349"/>
      <c r="J19" s="349"/>
      <c r="K19" s="350"/>
    </row>
    <row r="20" spans="2:11" s="178" customFormat="1" ht="144" customHeight="1" x14ac:dyDescent="0.25">
      <c r="B20" s="185" t="s">
        <v>1545</v>
      </c>
      <c r="C20" s="193" t="s">
        <v>96</v>
      </c>
      <c r="D20" s="194" t="s">
        <v>58</v>
      </c>
      <c r="E20" s="197" t="s">
        <v>61</v>
      </c>
      <c r="F20" s="204" t="s">
        <v>97</v>
      </c>
      <c r="G20" s="194">
        <v>1</v>
      </c>
      <c r="H20" s="193" t="s">
        <v>98</v>
      </c>
      <c r="I20" s="196" t="s">
        <v>1530</v>
      </c>
      <c r="J20" s="197" t="s">
        <v>883</v>
      </c>
      <c r="K20" s="193" t="s">
        <v>886</v>
      </c>
    </row>
    <row r="21" spans="2:11" s="178" customFormat="1" ht="66.75" customHeight="1" x14ac:dyDescent="0.25">
      <c r="B21" s="344" t="s">
        <v>1546</v>
      </c>
      <c r="C21" s="172" t="s">
        <v>99</v>
      </c>
      <c r="D21" s="173" t="s">
        <v>59</v>
      </c>
      <c r="E21" s="176"/>
      <c r="F21" s="175"/>
      <c r="G21" s="179">
        <v>1</v>
      </c>
      <c r="H21" s="172" t="s">
        <v>100</v>
      </c>
      <c r="I21" s="175" t="s">
        <v>1547</v>
      </c>
      <c r="J21" s="176" t="s">
        <v>883</v>
      </c>
      <c r="K21" s="172" t="s">
        <v>886</v>
      </c>
    </row>
    <row r="22" spans="2:11" s="178" customFormat="1" ht="137.25" customHeight="1" x14ac:dyDescent="0.25">
      <c r="B22" s="345"/>
      <c r="C22" s="172" t="s">
        <v>101</v>
      </c>
      <c r="D22" s="173" t="s">
        <v>58</v>
      </c>
      <c r="E22" s="176" t="s">
        <v>61</v>
      </c>
      <c r="F22" s="14" t="s">
        <v>97</v>
      </c>
      <c r="G22" s="173">
        <v>1</v>
      </c>
      <c r="H22" s="172" t="s">
        <v>1549</v>
      </c>
      <c r="I22" s="175" t="s">
        <v>1547</v>
      </c>
      <c r="J22" s="176" t="s">
        <v>883</v>
      </c>
      <c r="K22" s="172" t="s">
        <v>1516</v>
      </c>
    </row>
    <row r="23" spans="2:11" s="178" customFormat="1" ht="45" customHeight="1" x14ac:dyDescent="0.25">
      <c r="B23" s="344" t="s">
        <v>1548</v>
      </c>
      <c r="C23" s="180" t="s">
        <v>1511</v>
      </c>
      <c r="D23" s="181" t="s">
        <v>59</v>
      </c>
      <c r="E23" s="182"/>
      <c r="F23" s="183"/>
      <c r="G23" s="181">
        <v>1</v>
      </c>
      <c r="H23" s="180" t="s">
        <v>1512</v>
      </c>
      <c r="I23" s="183" t="s">
        <v>1547</v>
      </c>
      <c r="J23" s="182" t="s">
        <v>883</v>
      </c>
      <c r="K23" s="180" t="s">
        <v>1513</v>
      </c>
    </row>
    <row r="24" spans="2:11" s="178" customFormat="1" ht="132.75" customHeight="1" thickBot="1" x14ac:dyDescent="0.3">
      <c r="B24" s="356"/>
      <c r="C24" s="205" t="s">
        <v>1551</v>
      </c>
      <c r="D24" s="206" t="s">
        <v>58</v>
      </c>
      <c r="E24" s="207" t="s">
        <v>61</v>
      </c>
      <c r="F24" s="208" t="s">
        <v>690</v>
      </c>
      <c r="G24" s="206">
        <v>1</v>
      </c>
      <c r="H24" s="205" t="s">
        <v>1552</v>
      </c>
      <c r="I24" s="209" t="s">
        <v>1532</v>
      </c>
      <c r="J24" s="207" t="s">
        <v>883</v>
      </c>
      <c r="K24" s="205" t="s">
        <v>85</v>
      </c>
    </row>
    <row r="25" spans="2:11" s="171" customFormat="1" ht="24" customHeight="1" thickBot="1" x14ac:dyDescent="0.3">
      <c r="B25" s="348" t="s">
        <v>1553</v>
      </c>
      <c r="C25" s="349"/>
      <c r="D25" s="349"/>
      <c r="E25" s="349"/>
      <c r="F25" s="349"/>
      <c r="G25" s="349"/>
      <c r="H25" s="349"/>
      <c r="I25" s="349"/>
      <c r="J25" s="349"/>
      <c r="K25" s="350"/>
    </row>
    <row r="26" spans="2:11" s="178" customFormat="1" ht="102" customHeight="1" x14ac:dyDescent="0.25">
      <c r="B26" s="357" t="s">
        <v>1554</v>
      </c>
      <c r="C26" s="193" t="s">
        <v>102</v>
      </c>
      <c r="D26" s="194" t="s">
        <v>59</v>
      </c>
      <c r="E26" s="197"/>
      <c r="F26" s="196"/>
      <c r="G26" s="210">
        <v>1</v>
      </c>
      <c r="H26" s="193" t="s">
        <v>103</v>
      </c>
      <c r="I26" s="196" t="s">
        <v>1547</v>
      </c>
      <c r="J26" s="197" t="s">
        <v>883</v>
      </c>
      <c r="K26" s="193" t="s">
        <v>884</v>
      </c>
    </row>
    <row r="27" spans="2:11" s="178" customFormat="1" ht="157.5" x14ac:dyDescent="0.25">
      <c r="B27" s="356"/>
      <c r="C27" s="172" t="s">
        <v>104</v>
      </c>
      <c r="D27" s="173" t="s">
        <v>58</v>
      </c>
      <c r="E27" s="176" t="s">
        <v>61</v>
      </c>
      <c r="F27" s="14" t="s">
        <v>105</v>
      </c>
      <c r="G27" s="184">
        <v>1</v>
      </c>
      <c r="H27" s="172" t="s">
        <v>106</v>
      </c>
      <c r="I27" s="175" t="s">
        <v>1547</v>
      </c>
      <c r="J27" s="176" t="s">
        <v>883</v>
      </c>
      <c r="K27" s="172" t="s">
        <v>885</v>
      </c>
    </row>
    <row r="28" spans="2:11" s="178" customFormat="1" ht="198" x14ac:dyDescent="0.25">
      <c r="B28" s="345"/>
      <c r="C28" s="172" t="s">
        <v>1750</v>
      </c>
      <c r="D28" s="173" t="s">
        <v>59</v>
      </c>
      <c r="E28" s="176"/>
      <c r="F28" s="14"/>
      <c r="G28" s="186">
        <v>2</v>
      </c>
      <c r="H28" s="172" t="s">
        <v>1757</v>
      </c>
      <c r="I28" s="175" t="s">
        <v>1547</v>
      </c>
      <c r="J28" s="176" t="s">
        <v>883</v>
      </c>
      <c r="K28" s="172" t="s">
        <v>1751</v>
      </c>
    </row>
    <row r="29" spans="2:11" s="178" customFormat="1" ht="89.25" customHeight="1" x14ac:dyDescent="0.25">
      <c r="B29" s="185" t="s">
        <v>1555</v>
      </c>
      <c r="C29" s="172" t="s">
        <v>887</v>
      </c>
      <c r="D29" s="173" t="s">
        <v>58</v>
      </c>
      <c r="E29" s="176" t="s">
        <v>61</v>
      </c>
      <c r="F29" s="14" t="s">
        <v>107</v>
      </c>
      <c r="G29" s="186">
        <v>1</v>
      </c>
      <c r="H29" s="172" t="s">
        <v>108</v>
      </c>
      <c r="I29" s="175" t="s">
        <v>1529</v>
      </c>
      <c r="J29" s="176" t="s">
        <v>883</v>
      </c>
      <c r="K29" s="172" t="s">
        <v>109</v>
      </c>
    </row>
    <row r="30" spans="2:11" s="178" customFormat="1" ht="120.75" customHeight="1" x14ac:dyDescent="0.25">
      <c r="B30" s="344" t="s">
        <v>1557</v>
      </c>
      <c r="C30" s="172" t="s">
        <v>1556</v>
      </c>
      <c r="D30" s="173" t="s">
        <v>58</v>
      </c>
      <c r="E30" s="176" t="s">
        <v>61</v>
      </c>
      <c r="F30" s="14" t="s">
        <v>690</v>
      </c>
      <c r="G30" s="186">
        <v>1</v>
      </c>
      <c r="H30" s="172" t="s">
        <v>1558</v>
      </c>
      <c r="I30" s="175" t="s">
        <v>1539</v>
      </c>
      <c r="J30" s="176" t="s">
        <v>883</v>
      </c>
      <c r="K30" s="172" t="s">
        <v>1740</v>
      </c>
    </row>
    <row r="31" spans="2:11" s="178" customFormat="1" ht="118.5" customHeight="1" x14ac:dyDescent="0.25">
      <c r="B31" s="345"/>
      <c r="C31" s="172" t="s">
        <v>1741</v>
      </c>
      <c r="D31" s="173" t="s">
        <v>59</v>
      </c>
      <c r="E31" s="176"/>
      <c r="F31" s="14"/>
      <c r="G31" s="276">
        <v>1</v>
      </c>
      <c r="H31" s="172" t="s">
        <v>1742</v>
      </c>
      <c r="I31" s="175" t="s">
        <v>1532</v>
      </c>
      <c r="J31" s="176" t="s">
        <v>883</v>
      </c>
      <c r="K31" s="172" t="s">
        <v>995</v>
      </c>
    </row>
    <row r="32" spans="2:11" s="178" customFormat="1" ht="159.75" customHeight="1" x14ac:dyDescent="0.25">
      <c r="B32" s="185" t="s">
        <v>1559</v>
      </c>
      <c r="C32" s="172" t="s">
        <v>1561</v>
      </c>
      <c r="D32" s="173" t="s">
        <v>58</v>
      </c>
      <c r="E32" s="176" t="s">
        <v>61</v>
      </c>
      <c r="F32" s="14" t="s">
        <v>105</v>
      </c>
      <c r="G32" s="186">
        <v>1</v>
      </c>
      <c r="H32" s="172" t="s">
        <v>1562</v>
      </c>
      <c r="I32" s="175" t="s">
        <v>1530</v>
      </c>
      <c r="J32" s="176" t="s">
        <v>883</v>
      </c>
      <c r="K32" s="172" t="s">
        <v>1425</v>
      </c>
    </row>
    <row r="33" spans="2:11" s="178" customFormat="1" ht="63.75" customHeight="1" thickBot="1" x14ac:dyDescent="0.3">
      <c r="B33" s="198" t="s">
        <v>1560</v>
      </c>
      <c r="C33" s="199" t="s">
        <v>1563</v>
      </c>
      <c r="D33" s="200" t="s">
        <v>58</v>
      </c>
      <c r="E33" s="203" t="s">
        <v>60</v>
      </c>
      <c r="F33" s="202"/>
      <c r="G33" s="211">
        <v>1</v>
      </c>
      <c r="H33" s="199" t="s">
        <v>1564</v>
      </c>
      <c r="I33" s="202" t="s">
        <v>1547</v>
      </c>
      <c r="J33" s="203" t="s">
        <v>883</v>
      </c>
      <c r="K33" s="199" t="s">
        <v>1425</v>
      </c>
    </row>
    <row r="34" spans="2:11" s="171" customFormat="1" ht="22.5" customHeight="1" thickBot="1" x14ac:dyDescent="0.3">
      <c r="B34" s="348" t="s">
        <v>1566</v>
      </c>
      <c r="C34" s="349"/>
      <c r="D34" s="349"/>
      <c r="E34" s="349"/>
      <c r="F34" s="349"/>
      <c r="G34" s="349"/>
      <c r="H34" s="349"/>
      <c r="I34" s="349"/>
      <c r="J34" s="349"/>
      <c r="K34" s="350"/>
    </row>
    <row r="35" spans="2:11" s="178" customFormat="1" ht="84.75" customHeight="1" x14ac:dyDescent="0.25">
      <c r="B35" s="345" t="s">
        <v>1565</v>
      </c>
      <c r="C35" s="347" t="s">
        <v>1578</v>
      </c>
      <c r="D35" s="278" t="s">
        <v>58</v>
      </c>
      <c r="E35" s="279" t="s">
        <v>60</v>
      </c>
      <c r="F35" s="280"/>
      <c r="G35" s="281">
        <v>1</v>
      </c>
      <c r="H35" s="277" t="s">
        <v>1579</v>
      </c>
      <c r="I35" s="280" t="s">
        <v>1547</v>
      </c>
      <c r="J35" s="279" t="s">
        <v>883</v>
      </c>
      <c r="K35" s="277" t="s">
        <v>1580</v>
      </c>
    </row>
    <row r="36" spans="2:11" s="178" customFormat="1" ht="62.25" customHeight="1" x14ac:dyDescent="0.25">
      <c r="B36" s="346"/>
      <c r="C36" s="347"/>
      <c r="D36" s="173" t="s">
        <v>58</v>
      </c>
      <c r="E36" s="176" t="s">
        <v>60</v>
      </c>
      <c r="F36" s="175"/>
      <c r="G36" s="186">
        <v>6</v>
      </c>
      <c r="H36" s="172" t="s">
        <v>1752</v>
      </c>
      <c r="I36" s="175" t="s">
        <v>1547</v>
      </c>
      <c r="J36" s="176" t="s">
        <v>883</v>
      </c>
      <c r="K36" s="172" t="s">
        <v>1753</v>
      </c>
    </row>
    <row r="37" spans="2:11" ht="106.5" customHeight="1" x14ac:dyDescent="0.25">
      <c r="B37" s="169" t="s">
        <v>1567</v>
      </c>
      <c r="C37" s="172" t="s">
        <v>1754</v>
      </c>
      <c r="D37" s="173" t="s">
        <v>59</v>
      </c>
      <c r="E37" s="176"/>
      <c r="F37" s="14"/>
      <c r="G37" s="186">
        <v>1</v>
      </c>
      <c r="H37" s="172" t="s">
        <v>1755</v>
      </c>
      <c r="I37" s="175" t="s">
        <v>1539</v>
      </c>
      <c r="J37" s="176" t="s">
        <v>883</v>
      </c>
      <c r="K37" s="172" t="s">
        <v>1756</v>
      </c>
    </row>
    <row r="38" spans="2:11" s="178" customFormat="1" ht="86.25" customHeight="1" x14ac:dyDescent="0.25">
      <c r="B38" s="344" t="s">
        <v>1571</v>
      </c>
      <c r="C38" s="172" t="s">
        <v>1570</v>
      </c>
      <c r="D38" s="173" t="s">
        <v>58</v>
      </c>
      <c r="E38" s="176" t="s">
        <v>61</v>
      </c>
      <c r="F38" s="14" t="s">
        <v>113</v>
      </c>
      <c r="G38" s="186">
        <v>1</v>
      </c>
      <c r="H38" s="172" t="s">
        <v>1569</v>
      </c>
      <c r="I38" s="175" t="s">
        <v>1539</v>
      </c>
      <c r="J38" s="176" t="s">
        <v>883</v>
      </c>
      <c r="K38" s="172" t="s">
        <v>112</v>
      </c>
    </row>
    <row r="39" spans="2:11" s="178" customFormat="1" ht="87.75" customHeight="1" x14ac:dyDescent="0.25">
      <c r="B39" s="345"/>
      <c r="C39" s="172" t="s">
        <v>1568</v>
      </c>
      <c r="D39" s="173" t="s">
        <v>58</v>
      </c>
      <c r="E39" s="176" t="s">
        <v>61</v>
      </c>
      <c r="F39" s="14" t="s">
        <v>113</v>
      </c>
      <c r="G39" s="186">
        <v>1</v>
      </c>
      <c r="H39" s="172" t="s">
        <v>1572</v>
      </c>
      <c r="I39" s="175" t="s">
        <v>1581</v>
      </c>
      <c r="J39" s="176" t="s">
        <v>883</v>
      </c>
      <c r="K39" s="172" t="s">
        <v>1573</v>
      </c>
    </row>
    <row r="40" spans="2:11" s="178" customFormat="1" ht="124.5" customHeight="1" x14ac:dyDescent="0.25">
      <c r="B40" s="169" t="s">
        <v>1574</v>
      </c>
      <c r="C40" s="172" t="s">
        <v>1575</v>
      </c>
      <c r="D40" s="173" t="s">
        <v>58</v>
      </c>
      <c r="E40" s="176" t="s">
        <v>61</v>
      </c>
      <c r="F40" s="14" t="s">
        <v>690</v>
      </c>
      <c r="G40" s="186">
        <v>1</v>
      </c>
      <c r="H40" s="172" t="s">
        <v>1576</v>
      </c>
      <c r="I40" s="175" t="s">
        <v>1532</v>
      </c>
      <c r="J40" s="176" t="s">
        <v>883</v>
      </c>
      <c r="K40" s="172" t="s">
        <v>995</v>
      </c>
    </row>
    <row r="41" spans="2:11" s="178" customFormat="1" ht="96.75" customHeight="1" thickBot="1" x14ac:dyDescent="0.3">
      <c r="B41" s="169" t="s">
        <v>1577</v>
      </c>
      <c r="C41" s="172" t="s">
        <v>110</v>
      </c>
      <c r="D41" s="194" t="s">
        <v>59</v>
      </c>
      <c r="E41" s="197"/>
      <c r="F41" s="196"/>
      <c r="G41" s="212">
        <v>1</v>
      </c>
      <c r="H41" s="193" t="s">
        <v>111</v>
      </c>
      <c r="I41" s="196" t="s">
        <v>1547</v>
      </c>
      <c r="J41" s="197" t="s">
        <v>883</v>
      </c>
      <c r="K41" s="193" t="s">
        <v>90</v>
      </c>
    </row>
    <row r="42" spans="2:11" s="171" customFormat="1" ht="26.25" customHeight="1" thickBot="1" x14ac:dyDescent="0.3">
      <c r="B42" s="351" t="s">
        <v>114</v>
      </c>
      <c r="C42" s="352"/>
      <c r="D42" s="352"/>
      <c r="E42" s="352"/>
      <c r="F42" s="352"/>
      <c r="G42" s="352"/>
      <c r="H42" s="352"/>
      <c r="I42" s="352"/>
      <c r="J42" s="352"/>
      <c r="K42" s="353"/>
    </row>
    <row r="43" spans="2:11" s="177" customFormat="1" ht="102.75" customHeight="1" x14ac:dyDescent="0.25">
      <c r="B43" s="185">
        <v>1</v>
      </c>
      <c r="C43" s="213" t="s">
        <v>888</v>
      </c>
      <c r="D43" s="214" t="s">
        <v>59</v>
      </c>
      <c r="E43" s="195"/>
      <c r="F43" s="196"/>
      <c r="G43" s="215">
        <v>1</v>
      </c>
      <c r="H43" s="216" t="s">
        <v>882</v>
      </c>
      <c r="I43" s="217" t="s">
        <v>1530</v>
      </c>
      <c r="J43" s="197" t="s">
        <v>883</v>
      </c>
      <c r="K43" s="213" t="s">
        <v>93</v>
      </c>
    </row>
    <row r="44" spans="2:11" s="177" customFormat="1" ht="95.25" customHeight="1" x14ac:dyDescent="0.25">
      <c r="B44" s="169">
        <v>2</v>
      </c>
      <c r="C44" s="180" t="s">
        <v>1514</v>
      </c>
      <c r="D44" s="181" t="s">
        <v>59</v>
      </c>
      <c r="E44" s="189"/>
      <c r="F44" s="183"/>
      <c r="G44" s="190">
        <v>1</v>
      </c>
      <c r="H44" s="187" t="s">
        <v>1515</v>
      </c>
      <c r="I44" s="188" t="s">
        <v>1547</v>
      </c>
      <c r="J44" s="182" t="s">
        <v>883</v>
      </c>
      <c r="K44" s="180" t="s">
        <v>93</v>
      </c>
    </row>
    <row r="45" spans="2:11" s="178" customFormat="1" ht="96.75" customHeight="1" x14ac:dyDescent="0.25">
      <c r="B45" s="169">
        <v>3</v>
      </c>
      <c r="C45" s="180" t="s">
        <v>1517</v>
      </c>
      <c r="D45" s="181" t="s">
        <v>58</v>
      </c>
      <c r="E45" s="182" t="s">
        <v>61</v>
      </c>
      <c r="F45" s="33" t="s">
        <v>107</v>
      </c>
      <c r="G45" s="191">
        <v>1</v>
      </c>
      <c r="H45" s="187" t="s">
        <v>1518</v>
      </c>
      <c r="I45" s="188" t="s">
        <v>1581</v>
      </c>
      <c r="J45" s="182" t="s">
        <v>883</v>
      </c>
      <c r="K45" s="180" t="s">
        <v>1519</v>
      </c>
    </row>
  </sheetData>
  <dataConsolidate/>
  <mergeCells count="19">
    <mergeCell ref="B42:K42"/>
    <mergeCell ref="B6:B7"/>
    <mergeCell ref="B8:K8"/>
    <mergeCell ref="B16:K16"/>
    <mergeCell ref="B19:K19"/>
    <mergeCell ref="B25:K25"/>
    <mergeCell ref="B11:B13"/>
    <mergeCell ref="B17:B18"/>
    <mergeCell ref="B21:B22"/>
    <mergeCell ref="B23:B24"/>
    <mergeCell ref="B26:B28"/>
    <mergeCell ref="B30:B31"/>
    <mergeCell ref="B35:B36"/>
    <mergeCell ref="C35:C36"/>
    <mergeCell ref="B38:B39"/>
    <mergeCell ref="D2:J2"/>
    <mergeCell ref="C6:F6"/>
    <mergeCell ref="G6:K6"/>
    <mergeCell ref="B34:K34"/>
  </mergeCells>
  <dataValidations count="6">
    <dataValidation allowBlank="1" showInputMessage="1" showErrorMessage="1" prompt="Defina un indicador para medir el avance de la meta" sqref="H7:I7 H17:I18 H9:I15 H20:I24 H43:I43 I37 H35:I36 H38:I41 H26:I33" xr:uid="{D7F13CDF-18DA-4996-9668-0B70EED1F89A}"/>
    <dataValidation allowBlank="1" showInputMessage="1" showErrorMessage="1" prompt="Defina una meta a la actividad para la vigencia" sqref="G7 G17:G18 G9:G15 G20:G24 G26:G33 G43 G35:G36 G38:G41" xr:uid="{93033947-216E-4B8B-AB8B-412FB6FCD71C}"/>
    <dataValidation allowBlank="1" showInputMessage="1" showErrorMessage="1" prompt="Indique el tiempo en el cual se realizará la medición del indicador señalado." sqref="J7" xr:uid="{1244FD83-E7C3-4174-9B36-20F2A89507E5}"/>
    <dataValidation allowBlank="1" showInputMessage="1" showErrorMessage="1" prompt="En esta casilla, indique a cúal proyecto de inversión está asociada esta actividad." sqref="F7 F17:F18 F9:F15 F20:F24 F26:F33 F43 F35:F36 F38:F41" xr:uid="{1C43C210-46F9-403F-80F5-E07640DB9CF6}"/>
    <dataValidation allowBlank="1" showInputMessage="1" showErrorMessage="1" prompt="Si la actividad a realizar requiere recurso financiero, específique el tipo de presupuesto." sqref="E7" xr:uid="{F36E97A5-78CE-4C77-8A0F-AE241F0A3EC3}"/>
    <dataValidation allowBlank="1" showInputMessage="1" showErrorMessage="1" prompt="Seleccione si la actividad a realizar requiere presupuesto. Si no lo requiere, omita la casilla &quot;Tipo de presupuesto&quot; (columna D ) y &quot;Proyecto de inversión asociado&quot; (Columna E)." sqref="D7" xr:uid="{AF6C100A-E29D-4CFB-B722-C7BEE9DBDFBE}"/>
  </dataValidations>
  <pageMargins left="1.299212598425197" right="0.11811023622047245"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F8635816-501F-45E4-9EA4-92D8775757B5}">
          <x14:formula1>
            <xm:f>'Proyectos de inversión'!$L$4:$L$5</xm:f>
          </x14:formula1>
          <xm:sqref>E17:E18 E9:E15 E20:E24 E26:E33 E43:E45 E35:E41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BD43BB67-0B9E-478C-A578-49405C994D8F}">
          <x14:formula1>
            <xm:f>'Proyectos de inversión'!$J$4:$J$5</xm:f>
          </x14:formula1>
          <xm:sqref>D17:D18 D43:D45 D20:D24 D26:D33 D9:D15 D35:D41</xm:sqref>
        </x14:dataValidation>
        <x14:dataValidation type="list" allowBlank="1" showInputMessage="1" showErrorMessage="1" xr:uid="{F8D9D4DD-D1CB-4941-9D7B-7F6157DDC98D}">
          <x14:formula1>
            <xm:f>'Proyectos de inversión'!$J$6:$J$9</xm:f>
          </x14:formula1>
          <xm:sqref>J17:J18 J9:J15 J20:J24 J35:J41 J43:J45 J26:J33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zoomScale="70" zoomScaleNormal="70" workbookViewId="0">
      <selection activeCell="C6" sqref="C6:I6"/>
    </sheetView>
  </sheetViews>
  <sheetFormatPr baseColWidth="10" defaultRowHeight="16.5" x14ac:dyDescent="0.3"/>
  <cols>
    <col min="1" max="1" width="2.7109375" style="110" customWidth="1"/>
    <col min="2" max="2" width="6.42578125" style="110" customWidth="1"/>
    <col min="3" max="3" width="28.140625" style="110" customWidth="1"/>
    <col min="4" max="4" width="24.140625" style="110" customWidth="1"/>
    <col min="5" max="5" width="29.7109375" style="110" customWidth="1"/>
    <col min="6" max="6" width="29.5703125" style="110" customWidth="1"/>
    <col min="7" max="7" width="39.85546875" style="110" customWidth="1"/>
    <col min="8" max="8" width="26.7109375" style="110" customWidth="1"/>
    <col min="9" max="9" width="24.28515625" style="110" customWidth="1"/>
    <col min="10" max="11" width="16.28515625" style="110" customWidth="1"/>
    <col min="12" max="12" width="18.5703125" style="108" customWidth="1"/>
    <col min="13" max="16384" width="11.42578125" style="110"/>
  </cols>
  <sheetData>
    <row r="1" spans="2:11" s="106" customFormat="1" x14ac:dyDescent="0.3">
      <c r="H1" s="107"/>
    </row>
    <row r="2" spans="2:11" s="106" customFormat="1" ht="23.25" x14ac:dyDescent="0.3">
      <c r="C2" s="291" t="s">
        <v>875</v>
      </c>
      <c r="D2" s="291"/>
      <c r="E2" s="291"/>
      <c r="F2" s="291"/>
      <c r="G2" s="291"/>
      <c r="H2" s="291"/>
      <c r="I2" s="291"/>
    </row>
    <row r="3" spans="2:11" s="106" customFormat="1" ht="29.25" customHeight="1" x14ac:dyDescent="0.3">
      <c r="H3" s="107"/>
    </row>
    <row r="4" spans="2:11" s="106" customFormat="1" ht="29.25" customHeight="1" x14ac:dyDescent="0.3">
      <c r="H4" s="107"/>
    </row>
    <row r="5" spans="2:11" s="106" customFormat="1" ht="29.25" customHeight="1" x14ac:dyDescent="0.3">
      <c r="H5" s="107"/>
    </row>
    <row r="6" spans="2:11" s="108" customFormat="1" ht="24" customHeight="1" x14ac:dyDescent="0.3">
      <c r="B6" s="109"/>
      <c r="C6" s="371" t="s">
        <v>1582</v>
      </c>
      <c r="D6" s="371"/>
      <c r="E6" s="371"/>
      <c r="F6" s="371"/>
      <c r="G6" s="371"/>
      <c r="H6" s="371"/>
      <c r="I6" s="371"/>
      <c r="J6" s="109"/>
      <c r="K6" s="109"/>
    </row>
    <row r="7" spans="2:11" s="108" customFormat="1" ht="15" customHeight="1" x14ac:dyDescent="0.3">
      <c r="B7" s="109"/>
      <c r="C7" s="113"/>
      <c r="D7" s="113"/>
      <c r="E7" s="113"/>
      <c r="F7" s="113"/>
      <c r="G7" s="113"/>
      <c r="H7" s="113"/>
      <c r="I7" s="113"/>
      <c r="J7" s="113"/>
      <c r="K7" s="113"/>
    </row>
    <row r="8" spans="2:11" s="108" customFormat="1" ht="15" customHeight="1" x14ac:dyDescent="0.3">
      <c r="B8" s="109"/>
      <c r="C8" s="113"/>
      <c r="D8" s="113"/>
      <c r="E8" s="113"/>
      <c r="F8" s="113"/>
      <c r="G8" s="113"/>
      <c r="H8" s="113"/>
      <c r="I8" s="113"/>
      <c r="J8" s="113"/>
      <c r="K8" s="113"/>
    </row>
    <row r="9" spans="2:11" s="108" customFormat="1" x14ac:dyDescent="0.3">
      <c r="B9" s="109"/>
      <c r="C9" s="114"/>
      <c r="D9" s="114"/>
      <c r="E9" s="114"/>
      <c r="F9" s="114"/>
      <c r="G9" s="114"/>
      <c r="H9" s="114"/>
      <c r="I9" s="114"/>
      <c r="J9" s="114"/>
      <c r="K9" s="114"/>
    </row>
    <row r="10" spans="2:11" s="108" customFormat="1" x14ac:dyDescent="0.3">
      <c r="B10" s="109"/>
      <c r="C10" s="115" t="s">
        <v>1583</v>
      </c>
      <c r="D10" s="358" t="s">
        <v>1584</v>
      </c>
      <c r="E10" s="358"/>
      <c r="F10" s="358"/>
      <c r="G10" s="115"/>
      <c r="H10" s="114"/>
      <c r="I10" s="110"/>
      <c r="J10" s="110"/>
      <c r="K10" s="114"/>
    </row>
    <row r="11" spans="2:11" s="108" customFormat="1" x14ac:dyDescent="0.3">
      <c r="B11" s="109"/>
      <c r="C11" s="114"/>
      <c r="D11" s="114"/>
      <c r="E11" s="114"/>
      <c r="F11" s="114"/>
      <c r="G11" s="114"/>
      <c r="H11" s="114"/>
      <c r="I11" s="114"/>
      <c r="J11" s="114"/>
      <c r="K11" s="114"/>
    </row>
    <row r="12" spans="2:11" s="108" customFormat="1" x14ac:dyDescent="0.3">
      <c r="B12" s="109"/>
      <c r="C12" s="115" t="s">
        <v>1585</v>
      </c>
      <c r="D12" s="358" t="s">
        <v>1586</v>
      </c>
      <c r="E12" s="358"/>
      <c r="F12" s="358"/>
      <c r="G12" s="110"/>
      <c r="H12" s="116" t="s">
        <v>1587</v>
      </c>
      <c r="I12" s="117" t="s">
        <v>1588</v>
      </c>
      <c r="J12" s="110"/>
      <c r="K12" s="110"/>
    </row>
    <row r="13" spans="2:11" s="108" customFormat="1" x14ac:dyDescent="0.3">
      <c r="B13" s="109"/>
      <c r="C13" s="118"/>
      <c r="D13" s="118"/>
      <c r="E13" s="118"/>
      <c r="F13" s="118"/>
      <c r="G13" s="118"/>
      <c r="H13" s="118"/>
      <c r="I13" s="118"/>
      <c r="J13" s="119"/>
      <c r="K13" s="120"/>
    </row>
    <row r="14" spans="2:11" s="108" customFormat="1" x14ac:dyDescent="0.3">
      <c r="B14" s="109"/>
      <c r="C14" s="115" t="s">
        <v>1589</v>
      </c>
      <c r="D14" s="358" t="s">
        <v>1590</v>
      </c>
      <c r="E14" s="358"/>
      <c r="F14" s="358"/>
      <c r="G14" s="114"/>
      <c r="H14" s="116" t="s">
        <v>1591</v>
      </c>
      <c r="I14" s="121">
        <v>2022</v>
      </c>
      <c r="J14" s="114"/>
      <c r="K14" s="110"/>
    </row>
    <row r="15" spans="2:11" x14ac:dyDescent="0.3">
      <c r="B15" s="109"/>
      <c r="C15" s="118"/>
      <c r="D15" s="118"/>
      <c r="E15" s="118"/>
      <c r="F15" s="118"/>
      <c r="G15" s="114"/>
      <c r="I15" s="116"/>
      <c r="J15" s="114"/>
    </row>
    <row r="16" spans="2:11" x14ac:dyDescent="0.3">
      <c r="C16" s="115" t="s">
        <v>1592</v>
      </c>
      <c r="D16" s="358" t="s">
        <v>1593</v>
      </c>
      <c r="E16" s="358"/>
      <c r="F16" s="358"/>
      <c r="G16" s="114"/>
      <c r="I16" s="116"/>
      <c r="J16" s="114"/>
    </row>
    <row r="17" spans="2:12" x14ac:dyDescent="0.3">
      <c r="H17" s="122"/>
      <c r="I17" s="120"/>
      <c r="J17" s="123"/>
      <c r="K17" s="123"/>
    </row>
    <row r="18" spans="2:12" s="111" customFormat="1" ht="21.75" customHeight="1" x14ac:dyDescent="0.3">
      <c r="B18" s="358" t="s">
        <v>1594</v>
      </c>
      <c r="C18" s="358"/>
      <c r="D18" s="358"/>
      <c r="E18" s="358"/>
      <c r="F18" s="358"/>
      <c r="G18" s="358"/>
      <c r="H18" s="358"/>
      <c r="I18" s="358"/>
      <c r="J18" s="358"/>
      <c r="K18" s="358"/>
      <c r="L18" s="112"/>
    </row>
    <row r="19" spans="2:12" ht="21.75" customHeight="1" x14ac:dyDescent="0.3">
      <c r="B19" s="358" t="s">
        <v>1595</v>
      </c>
      <c r="C19" s="358" t="s">
        <v>1596</v>
      </c>
      <c r="D19" s="358" t="s">
        <v>1597</v>
      </c>
      <c r="E19" s="358" t="s">
        <v>1598</v>
      </c>
      <c r="F19" s="358" t="s">
        <v>1599</v>
      </c>
      <c r="G19" s="358" t="s">
        <v>1600</v>
      </c>
      <c r="H19" s="358" t="s">
        <v>1601</v>
      </c>
      <c r="I19" s="358" t="s">
        <v>1602</v>
      </c>
      <c r="J19" s="358" t="s">
        <v>1603</v>
      </c>
      <c r="K19" s="358"/>
    </row>
    <row r="20" spans="2:12" ht="46.5" customHeight="1" x14ac:dyDescent="0.3">
      <c r="B20" s="358"/>
      <c r="C20" s="358"/>
      <c r="D20" s="358"/>
      <c r="E20" s="358"/>
      <c r="F20" s="358"/>
      <c r="G20" s="358"/>
      <c r="H20" s="358"/>
      <c r="I20" s="358"/>
      <c r="J20" s="121" t="s">
        <v>1604</v>
      </c>
      <c r="K20" s="121" t="s">
        <v>1605</v>
      </c>
    </row>
    <row r="21" spans="2:12" ht="118.5" customHeight="1" x14ac:dyDescent="0.3">
      <c r="B21" s="365">
        <v>1</v>
      </c>
      <c r="C21" s="367" t="s">
        <v>1606</v>
      </c>
      <c r="D21" s="369" t="s">
        <v>1607</v>
      </c>
      <c r="E21" s="367" t="s">
        <v>1608</v>
      </c>
      <c r="F21" s="367" t="s">
        <v>1609</v>
      </c>
      <c r="G21" s="124" t="s">
        <v>1610</v>
      </c>
      <c r="H21" s="367" t="s">
        <v>1611</v>
      </c>
      <c r="I21" s="124" t="s">
        <v>85</v>
      </c>
      <c r="J21" s="125">
        <v>44593</v>
      </c>
      <c r="K21" s="125">
        <v>44926</v>
      </c>
    </row>
    <row r="22" spans="2:12" s="111" customFormat="1" ht="118.5" customHeight="1" x14ac:dyDescent="0.3">
      <c r="B22" s="366"/>
      <c r="C22" s="368"/>
      <c r="D22" s="370"/>
      <c r="E22" s="368"/>
      <c r="F22" s="368"/>
      <c r="G22" s="124" t="s">
        <v>1612</v>
      </c>
      <c r="H22" s="368"/>
      <c r="I22" s="126" t="s">
        <v>682</v>
      </c>
      <c r="J22" s="125">
        <v>44681</v>
      </c>
      <c r="K22" s="125">
        <v>44926</v>
      </c>
      <c r="L22" s="112"/>
    </row>
    <row r="23" spans="2:12" s="111" customFormat="1" x14ac:dyDescent="0.3">
      <c r="B23" s="127"/>
      <c r="C23" s="128"/>
      <c r="D23" s="128"/>
      <c r="E23" s="128"/>
      <c r="F23" s="128"/>
      <c r="G23" s="129"/>
      <c r="H23" s="129"/>
      <c r="I23" s="129"/>
      <c r="J23" s="130"/>
      <c r="K23" s="131"/>
      <c r="L23" s="112"/>
    </row>
    <row r="24" spans="2:12" s="111" customFormat="1" ht="41.25" customHeight="1" x14ac:dyDescent="0.3">
      <c r="B24" s="127"/>
      <c r="C24" s="132" t="s">
        <v>1613</v>
      </c>
      <c r="D24" s="360" t="s">
        <v>617</v>
      </c>
      <c r="E24" s="360"/>
      <c r="F24" s="360"/>
      <c r="G24" s="133"/>
      <c r="H24" s="361" t="s">
        <v>1614</v>
      </c>
      <c r="I24" s="362"/>
      <c r="J24" s="372">
        <v>3122887801</v>
      </c>
      <c r="K24" s="373"/>
      <c r="L24" s="112"/>
    </row>
    <row r="25" spans="2:12" s="111" customFormat="1" x14ac:dyDescent="0.3">
      <c r="B25" s="127"/>
      <c r="C25" s="134"/>
      <c r="D25" s="134"/>
      <c r="E25" s="134"/>
      <c r="F25" s="134"/>
      <c r="G25" s="135"/>
      <c r="H25" s="135"/>
      <c r="I25" s="135"/>
      <c r="J25" s="136"/>
      <c r="K25" s="137"/>
      <c r="L25" s="112"/>
    </row>
    <row r="26" spans="2:12" s="111" customFormat="1" ht="26.25" customHeight="1" x14ac:dyDescent="0.3">
      <c r="B26" s="138"/>
      <c r="C26" s="132" t="s">
        <v>1615</v>
      </c>
      <c r="D26" s="359" t="s">
        <v>1616</v>
      </c>
      <c r="E26" s="360"/>
      <c r="F26" s="360"/>
      <c r="G26" s="133"/>
      <c r="H26" s="361" t="s">
        <v>1617</v>
      </c>
      <c r="I26" s="362"/>
      <c r="J26" s="363">
        <v>44544</v>
      </c>
      <c r="K26" s="364"/>
      <c r="L26" s="112"/>
    </row>
    <row r="27" spans="2:12" s="111" customFormat="1" x14ac:dyDescent="0.3">
      <c r="B27" s="139"/>
      <c r="C27" s="140"/>
      <c r="D27" s="140"/>
      <c r="E27" s="140"/>
      <c r="F27" s="140"/>
      <c r="G27" s="141"/>
      <c r="H27" s="141"/>
      <c r="I27" s="142"/>
      <c r="J27" s="142"/>
      <c r="K27" s="143"/>
      <c r="L27" s="112"/>
    </row>
  </sheetData>
  <mergeCells count="28">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 ref="J26:K26"/>
    <mergeCell ref="B21:B22"/>
    <mergeCell ref="C21:C22"/>
    <mergeCell ref="D21:D22"/>
    <mergeCell ref="E21:E22"/>
    <mergeCell ref="F21:F22"/>
    <mergeCell ref="H21:H22"/>
    <mergeCell ref="D12:F12"/>
    <mergeCell ref="D14:F14"/>
    <mergeCell ref="D16:F16"/>
    <mergeCell ref="D26:F26"/>
    <mergeCell ref="H26:I26"/>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G17"/>
  <sheetViews>
    <sheetView showGridLines="0" zoomScale="90" zoomScaleNormal="90" workbookViewId="0">
      <selection activeCell="C2" sqref="C2:F2"/>
    </sheetView>
  </sheetViews>
  <sheetFormatPr baseColWidth="10" defaultColWidth="11.42578125" defaultRowHeight="0" customHeight="1" zeroHeight="1" x14ac:dyDescent="0.3"/>
  <cols>
    <col min="1" max="1" width="3.28515625" style="144" customWidth="1"/>
    <col min="2" max="2" width="4.7109375" style="144" customWidth="1"/>
    <col min="3" max="3" width="39" style="144" customWidth="1"/>
    <col min="4" max="4" width="27.85546875" style="144" customWidth="1"/>
    <col min="5" max="5" width="22.7109375" style="144" customWidth="1"/>
    <col min="6" max="6" width="20.140625" style="144" bestFit="1" customWidth="1"/>
    <col min="7" max="7" width="18.28515625" style="156" customWidth="1"/>
    <col min="8" max="9" width="7.28515625" style="144" customWidth="1"/>
    <col min="10" max="16375" width="11.42578125" style="144"/>
    <col min="16376" max="16384" width="59.42578125" style="144" customWidth="1"/>
  </cols>
  <sheetData>
    <row r="1" spans="2:7" s="106" customFormat="1" ht="16.5" x14ac:dyDescent="0.3"/>
    <row r="2" spans="2:7" s="106" customFormat="1" ht="23.25" x14ac:dyDescent="0.3">
      <c r="C2" s="291" t="s">
        <v>875</v>
      </c>
      <c r="D2" s="291"/>
      <c r="E2" s="291"/>
      <c r="F2" s="291"/>
      <c r="G2" s="162"/>
    </row>
    <row r="3" spans="2:7" s="106" customFormat="1" ht="29.25" customHeight="1" x14ac:dyDescent="0.3"/>
    <row r="4" spans="2:7" s="106" customFormat="1" ht="29.25" customHeight="1" x14ac:dyDescent="0.3"/>
    <row r="5" spans="2:7" s="106" customFormat="1" ht="29.25" customHeight="1" x14ac:dyDescent="0.3"/>
    <row r="6" spans="2:7" ht="16.5" x14ac:dyDescent="0.3">
      <c r="B6" s="374" t="s">
        <v>1618</v>
      </c>
      <c r="C6" s="374"/>
      <c r="D6" s="374"/>
      <c r="E6" s="374"/>
      <c r="F6" s="374"/>
      <c r="G6" s="374"/>
    </row>
    <row r="7" spans="2:7" ht="49.5" x14ac:dyDescent="0.3">
      <c r="B7" s="145" t="s">
        <v>1630</v>
      </c>
      <c r="C7" s="146" t="s">
        <v>1619</v>
      </c>
      <c r="D7" s="146" t="s">
        <v>1620</v>
      </c>
      <c r="E7" s="145" t="s">
        <v>1621</v>
      </c>
      <c r="F7" s="146" t="s">
        <v>1622</v>
      </c>
      <c r="G7" s="146" t="s">
        <v>1623</v>
      </c>
    </row>
    <row r="8" spans="2:7" ht="48" customHeight="1" x14ac:dyDescent="0.3">
      <c r="B8" s="146">
        <v>1</v>
      </c>
      <c r="C8" s="147" t="s">
        <v>1627</v>
      </c>
      <c r="D8" s="148" t="s">
        <v>1624</v>
      </c>
      <c r="E8" s="149" t="s">
        <v>90</v>
      </c>
      <c r="F8" s="150">
        <v>44682</v>
      </c>
      <c r="G8" s="150">
        <v>44694</v>
      </c>
    </row>
    <row r="9" spans="2:7" ht="48" customHeight="1" x14ac:dyDescent="0.3">
      <c r="B9" s="146">
        <v>2</v>
      </c>
      <c r="C9" s="147" t="s">
        <v>1628</v>
      </c>
      <c r="D9" s="148" t="s">
        <v>1625</v>
      </c>
      <c r="E9" s="149" t="s">
        <v>90</v>
      </c>
      <c r="F9" s="150">
        <v>44805</v>
      </c>
      <c r="G9" s="150">
        <v>44818</v>
      </c>
    </row>
    <row r="10" spans="2:7" ht="48" customHeight="1" x14ac:dyDescent="0.3">
      <c r="B10" s="146">
        <v>3</v>
      </c>
      <c r="C10" s="147" t="s">
        <v>1629</v>
      </c>
      <c r="D10" s="148" t="s">
        <v>1626</v>
      </c>
      <c r="E10" s="149" t="s">
        <v>90</v>
      </c>
      <c r="F10" s="150">
        <v>44927</v>
      </c>
      <c r="G10" s="150">
        <v>44942</v>
      </c>
    </row>
    <row r="11" spans="2:7" ht="16.5" x14ac:dyDescent="0.3">
      <c r="B11" s="157"/>
      <c r="C11" s="158"/>
      <c r="D11" s="159"/>
      <c r="E11" s="160"/>
      <c r="F11" s="161"/>
      <c r="G11" s="161"/>
    </row>
    <row r="12" spans="2:7" ht="16.5" x14ac:dyDescent="0.3">
      <c r="B12" s="151"/>
      <c r="C12" s="152"/>
      <c r="D12" s="153"/>
      <c r="E12" s="154"/>
      <c r="F12" s="155"/>
      <c r="G12" s="155"/>
    </row>
    <row r="13" spans="2:7" ht="15" customHeight="1" x14ac:dyDescent="0.3"/>
    <row r="14" spans="2:7" ht="16.5" x14ac:dyDescent="0.3"/>
    <row r="15" spans="2:7" ht="16.5" x14ac:dyDescent="0.3"/>
    <row r="16" spans="2:7" ht="15" customHeight="1" x14ac:dyDescent="0.3"/>
    <row r="17" ht="16.5" x14ac:dyDescent="0.3"/>
  </sheetData>
  <mergeCells count="2">
    <mergeCell ref="B6:G6"/>
    <mergeCell ref="C2:F2"/>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J29"/>
  <sheetViews>
    <sheetView showGridLines="0" zoomScale="80" zoomScaleNormal="80" workbookViewId="0">
      <selection activeCell="D2" sqref="D2:I2"/>
    </sheetView>
  </sheetViews>
  <sheetFormatPr baseColWidth="10" defaultRowHeight="15.75" x14ac:dyDescent="0.25"/>
  <cols>
    <col min="1" max="1" width="1.5703125" style="16" customWidth="1"/>
    <col min="2" max="2" width="5.5703125" style="168" customWidth="1"/>
    <col min="3" max="3" width="35.7109375" style="16" customWidth="1"/>
    <col min="4" max="4" width="16.7109375" style="17" customWidth="1"/>
    <col min="5" max="5" width="26.5703125" style="23" customWidth="1"/>
    <col min="6" max="6" width="36.7109375" style="17" customWidth="1"/>
    <col min="7" max="7" width="12.42578125" style="16" customWidth="1"/>
    <col min="8" max="8" width="41.28515625" style="16" customWidth="1"/>
    <col min="9" max="9" width="17.5703125" style="16" customWidth="1"/>
    <col min="10" max="10" width="35.7109375" style="16" customWidth="1"/>
    <col min="11" max="16384" width="11.42578125" style="16"/>
  </cols>
  <sheetData>
    <row r="1" spans="2:10" customFormat="1" ht="16.5" x14ac:dyDescent="0.25">
      <c r="B1" s="166"/>
      <c r="E1" s="103"/>
      <c r="F1" s="63"/>
    </row>
    <row r="2" spans="2:10" customFormat="1" ht="23.25" x14ac:dyDescent="0.25">
      <c r="B2" s="166"/>
      <c r="D2" s="291" t="s">
        <v>876</v>
      </c>
      <c r="E2" s="291"/>
      <c r="F2" s="291"/>
      <c r="G2" s="291"/>
      <c r="H2" s="291"/>
      <c r="I2" s="291"/>
    </row>
    <row r="3" spans="2:10" customFormat="1" ht="29.25" customHeight="1" x14ac:dyDescent="0.25">
      <c r="B3" s="166"/>
      <c r="E3" s="103"/>
      <c r="F3" s="63"/>
    </row>
    <row r="4" spans="2:10" s="36" customFormat="1" ht="29.25" customHeight="1" x14ac:dyDescent="0.25">
      <c r="B4" s="166"/>
      <c r="E4" s="103"/>
      <c r="F4" s="63"/>
    </row>
    <row r="5" spans="2:10" s="36" customFormat="1" ht="29.25" customHeight="1" x14ac:dyDescent="0.25">
      <c r="B5" s="166"/>
      <c r="E5" s="103"/>
      <c r="F5" s="63"/>
    </row>
    <row r="6" spans="2:10" customFormat="1" ht="20.2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88.5" customHeight="1" x14ac:dyDescent="0.25">
      <c r="B8" s="105">
        <v>1</v>
      </c>
      <c r="C8" s="21" t="s">
        <v>1467</v>
      </c>
      <c r="D8" s="15" t="s">
        <v>58</v>
      </c>
      <c r="E8" s="22" t="s">
        <v>61</v>
      </c>
      <c r="F8" s="14" t="s">
        <v>1489</v>
      </c>
      <c r="G8" s="15">
        <v>1</v>
      </c>
      <c r="H8" s="21" t="s">
        <v>1653</v>
      </c>
      <c r="I8" s="22" t="s">
        <v>69</v>
      </c>
      <c r="J8" s="22"/>
    </row>
    <row r="9" spans="2:10" s="23" customFormat="1" ht="90.75" customHeight="1" x14ac:dyDescent="0.25">
      <c r="B9" s="105">
        <v>2</v>
      </c>
      <c r="C9" s="21" t="s">
        <v>1468</v>
      </c>
      <c r="D9" s="15" t="s">
        <v>58</v>
      </c>
      <c r="E9" s="22" t="s">
        <v>61</v>
      </c>
      <c r="F9" s="14" t="s">
        <v>1489</v>
      </c>
      <c r="G9" s="24">
        <v>1</v>
      </c>
      <c r="H9" s="21" t="s">
        <v>1652</v>
      </c>
      <c r="I9" s="22" t="s">
        <v>69</v>
      </c>
      <c r="J9" s="22"/>
    </row>
    <row r="10" spans="2:10" s="23" customFormat="1" ht="84.75" customHeight="1" x14ac:dyDescent="0.25">
      <c r="B10" s="105">
        <v>3</v>
      </c>
      <c r="C10" s="21" t="s">
        <v>1469</v>
      </c>
      <c r="D10" s="15" t="s">
        <v>58</v>
      </c>
      <c r="E10" s="22" t="s">
        <v>61</v>
      </c>
      <c r="F10" s="14" t="s">
        <v>1489</v>
      </c>
      <c r="G10" s="24">
        <v>1</v>
      </c>
      <c r="H10" s="21" t="s">
        <v>1490</v>
      </c>
      <c r="I10" s="22" t="s">
        <v>69</v>
      </c>
      <c r="J10" s="22"/>
    </row>
    <row r="11" spans="2:10" s="23" customFormat="1" ht="88.5" customHeight="1" x14ac:dyDescent="0.25">
      <c r="B11" s="105">
        <v>4</v>
      </c>
      <c r="C11" s="21" t="s">
        <v>1470</v>
      </c>
      <c r="D11" s="15" t="s">
        <v>58</v>
      </c>
      <c r="E11" s="22" t="s">
        <v>61</v>
      </c>
      <c r="F11" s="14" t="s">
        <v>1489</v>
      </c>
      <c r="G11" s="24">
        <v>1</v>
      </c>
      <c r="H11" s="21" t="s">
        <v>1652</v>
      </c>
      <c r="I11" s="22" t="s">
        <v>69</v>
      </c>
      <c r="J11" s="22"/>
    </row>
    <row r="12" spans="2:10" s="23" customFormat="1" ht="86.25" customHeight="1" x14ac:dyDescent="0.25">
      <c r="B12" s="105">
        <v>5</v>
      </c>
      <c r="C12" s="21" t="s">
        <v>1471</v>
      </c>
      <c r="D12" s="15" t="s">
        <v>58</v>
      </c>
      <c r="E12" s="22" t="s">
        <v>61</v>
      </c>
      <c r="F12" s="14" t="s">
        <v>1489</v>
      </c>
      <c r="G12" s="15">
        <v>1</v>
      </c>
      <c r="H12" s="21" t="s">
        <v>1491</v>
      </c>
      <c r="I12" s="22" t="s">
        <v>69</v>
      </c>
      <c r="J12" s="22"/>
    </row>
    <row r="13" spans="2:10" s="23" customFormat="1" ht="87" customHeight="1" x14ac:dyDescent="0.25">
      <c r="B13" s="105">
        <v>6</v>
      </c>
      <c r="C13" s="21" t="s">
        <v>1472</v>
      </c>
      <c r="D13" s="15" t="s">
        <v>58</v>
      </c>
      <c r="E13" s="22" t="s">
        <v>61</v>
      </c>
      <c r="F13" s="14" t="s">
        <v>1489</v>
      </c>
      <c r="G13" s="15">
        <v>1</v>
      </c>
      <c r="H13" s="21" t="s">
        <v>1653</v>
      </c>
      <c r="I13" s="22" t="s">
        <v>69</v>
      </c>
      <c r="J13" s="22"/>
    </row>
    <row r="14" spans="2:10" s="23" customFormat="1" ht="86.25" customHeight="1" x14ac:dyDescent="0.25">
      <c r="B14" s="105">
        <v>7</v>
      </c>
      <c r="C14" s="21" t="s">
        <v>1473</v>
      </c>
      <c r="D14" s="15" t="s">
        <v>58</v>
      </c>
      <c r="E14" s="22" t="s">
        <v>61</v>
      </c>
      <c r="F14" s="14" t="s">
        <v>1489</v>
      </c>
      <c r="G14" s="15">
        <v>1</v>
      </c>
      <c r="H14" s="21" t="s">
        <v>1653</v>
      </c>
      <c r="I14" s="22" t="s">
        <v>69</v>
      </c>
      <c r="J14" s="22"/>
    </row>
    <row r="15" spans="2:10" s="23" customFormat="1" ht="86.25" customHeight="1" x14ac:dyDescent="0.25">
      <c r="B15" s="105">
        <v>8</v>
      </c>
      <c r="C15" s="21" t="s">
        <v>1474</v>
      </c>
      <c r="D15" s="15" t="s">
        <v>58</v>
      </c>
      <c r="E15" s="22" t="s">
        <v>61</v>
      </c>
      <c r="F15" s="14" t="s">
        <v>1489</v>
      </c>
      <c r="G15" s="15">
        <v>1</v>
      </c>
      <c r="H15" s="21" t="s">
        <v>1653</v>
      </c>
      <c r="I15" s="22" t="s">
        <v>69</v>
      </c>
      <c r="J15" s="22"/>
    </row>
    <row r="16" spans="2:10" s="23" customFormat="1" ht="87" customHeight="1" x14ac:dyDescent="0.25">
      <c r="B16" s="105">
        <v>9</v>
      </c>
      <c r="C16" s="21" t="s">
        <v>1475</v>
      </c>
      <c r="D16" s="15" t="s">
        <v>58</v>
      </c>
      <c r="E16" s="22" t="s">
        <v>61</v>
      </c>
      <c r="F16" s="14" t="s">
        <v>1489</v>
      </c>
      <c r="G16" s="15">
        <v>1</v>
      </c>
      <c r="H16" s="21" t="s">
        <v>1653</v>
      </c>
      <c r="I16" s="22" t="s">
        <v>69</v>
      </c>
      <c r="J16" s="22"/>
    </row>
    <row r="17" spans="2:10" s="23" customFormat="1" ht="85.5" customHeight="1" x14ac:dyDescent="0.25">
      <c r="B17" s="105">
        <v>10</v>
      </c>
      <c r="C17" s="21" t="s">
        <v>1476</v>
      </c>
      <c r="D17" s="15" t="s">
        <v>58</v>
      </c>
      <c r="E17" s="22" t="s">
        <v>61</v>
      </c>
      <c r="F17" s="14" t="s">
        <v>1489</v>
      </c>
      <c r="G17" s="15">
        <v>1</v>
      </c>
      <c r="H17" s="21" t="s">
        <v>1653</v>
      </c>
      <c r="I17" s="22" t="s">
        <v>69</v>
      </c>
      <c r="J17" s="22"/>
    </row>
    <row r="18" spans="2:10" s="23" customFormat="1" ht="84" customHeight="1" x14ac:dyDescent="0.25">
      <c r="B18" s="105">
        <v>11</v>
      </c>
      <c r="C18" s="21" t="s">
        <v>1477</v>
      </c>
      <c r="D18" s="15" t="s">
        <v>58</v>
      </c>
      <c r="E18" s="22" t="s">
        <v>61</v>
      </c>
      <c r="F18" s="14" t="s">
        <v>1489</v>
      </c>
      <c r="G18" s="15">
        <v>1</v>
      </c>
      <c r="H18" s="21" t="s">
        <v>1653</v>
      </c>
      <c r="I18" s="22" t="s">
        <v>69</v>
      </c>
      <c r="J18" s="22"/>
    </row>
    <row r="19" spans="2:10" s="23" customFormat="1" ht="87" customHeight="1" x14ac:dyDescent="0.25">
      <c r="B19" s="105">
        <v>12</v>
      </c>
      <c r="C19" s="21" t="s">
        <v>1478</v>
      </c>
      <c r="D19" s="15" t="s">
        <v>58</v>
      </c>
      <c r="E19" s="22" t="s">
        <v>61</v>
      </c>
      <c r="F19" s="14" t="s">
        <v>1489</v>
      </c>
      <c r="G19" s="15">
        <v>1</v>
      </c>
      <c r="H19" s="21" t="s">
        <v>1653</v>
      </c>
      <c r="I19" s="22" t="s">
        <v>69</v>
      </c>
      <c r="J19" s="22"/>
    </row>
    <row r="20" spans="2:10" s="23" customFormat="1" ht="86.25" customHeight="1" x14ac:dyDescent="0.25">
      <c r="B20" s="105">
        <v>13</v>
      </c>
      <c r="C20" s="21" t="s">
        <v>1479</v>
      </c>
      <c r="D20" s="15" t="s">
        <v>58</v>
      </c>
      <c r="E20" s="22" t="s">
        <v>61</v>
      </c>
      <c r="F20" s="14" t="s">
        <v>1489</v>
      </c>
      <c r="G20" s="15">
        <v>1</v>
      </c>
      <c r="H20" s="21" t="s">
        <v>1653</v>
      </c>
      <c r="I20" s="22" t="s">
        <v>69</v>
      </c>
      <c r="J20" s="22"/>
    </row>
    <row r="21" spans="2:10" s="23" customFormat="1" ht="87" customHeight="1" x14ac:dyDescent="0.25">
      <c r="B21" s="105">
        <v>14</v>
      </c>
      <c r="C21" s="21" t="s">
        <v>1480</v>
      </c>
      <c r="D21" s="15" t="s">
        <v>58</v>
      </c>
      <c r="E21" s="22" t="s">
        <v>61</v>
      </c>
      <c r="F21" s="14" t="s">
        <v>1489</v>
      </c>
      <c r="G21" s="15">
        <v>1</v>
      </c>
      <c r="H21" s="21" t="s">
        <v>1653</v>
      </c>
      <c r="I21" s="22" t="s">
        <v>69</v>
      </c>
      <c r="J21" s="22"/>
    </row>
    <row r="22" spans="2:10" s="23" customFormat="1" ht="86.25" customHeight="1" x14ac:dyDescent="0.25">
      <c r="B22" s="105">
        <v>15</v>
      </c>
      <c r="C22" s="21" t="s">
        <v>1481</v>
      </c>
      <c r="D22" s="15" t="s">
        <v>58</v>
      </c>
      <c r="E22" s="22" t="s">
        <v>61</v>
      </c>
      <c r="F22" s="14" t="s">
        <v>1489</v>
      </c>
      <c r="G22" s="15">
        <v>1</v>
      </c>
      <c r="H22" s="21" t="s">
        <v>1653</v>
      </c>
      <c r="I22" s="22" t="s">
        <v>69</v>
      </c>
      <c r="J22" s="22"/>
    </row>
    <row r="23" spans="2:10" s="23" customFormat="1" ht="87.75" customHeight="1" x14ac:dyDescent="0.25">
      <c r="B23" s="105">
        <v>16</v>
      </c>
      <c r="C23" s="21" t="s">
        <v>1482</v>
      </c>
      <c r="D23" s="15" t="s">
        <v>58</v>
      </c>
      <c r="E23" s="22" t="s">
        <v>61</v>
      </c>
      <c r="F23" s="14" t="s">
        <v>1489</v>
      </c>
      <c r="G23" s="15">
        <v>1</v>
      </c>
      <c r="H23" s="21" t="s">
        <v>1653</v>
      </c>
      <c r="I23" s="22" t="s">
        <v>69</v>
      </c>
      <c r="J23" s="22"/>
    </row>
    <row r="24" spans="2:10" s="23" customFormat="1" ht="85.5" customHeight="1" x14ac:dyDescent="0.25">
      <c r="B24" s="105">
        <v>17</v>
      </c>
      <c r="C24" s="21" t="s">
        <v>1483</v>
      </c>
      <c r="D24" s="15" t="s">
        <v>58</v>
      </c>
      <c r="E24" s="22" t="s">
        <v>61</v>
      </c>
      <c r="F24" s="14" t="s">
        <v>1489</v>
      </c>
      <c r="G24" s="15">
        <v>1</v>
      </c>
      <c r="H24" s="21" t="s">
        <v>1653</v>
      </c>
      <c r="I24" s="22" t="s">
        <v>69</v>
      </c>
      <c r="J24" s="22"/>
    </row>
    <row r="25" spans="2:10" s="23" customFormat="1" ht="89.25" customHeight="1" x14ac:dyDescent="0.25">
      <c r="B25" s="105">
        <v>18</v>
      </c>
      <c r="C25" s="21" t="s">
        <v>1484</v>
      </c>
      <c r="D25" s="15" t="s">
        <v>58</v>
      </c>
      <c r="E25" s="22" t="s">
        <v>61</v>
      </c>
      <c r="F25" s="14" t="s">
        <v>1489</v>
      </c>
      <c r="G25" s="15">
        <v>1</v>
      </c>
      <c r="H25" s="21" t="s">
        <v>1653</v>
      </c>
      <c r="I25" s="22" t="s">
        <v>69</v>
      </c>
      <c r="J25" s="22"/>
    </row>
    <row r="26" spans="2:10" s="23" customFormat="1" ht="90.75" customHeight="1" x14ac:dyDescent="0.25">
      <c r="B26" s="105">
        <v>19</v>
      </c>
      <c r="C26" s="21" t="s">
        <v>1485</v>
      </c>
      <c r="D26" s="15" t="s">
        <v>58</v>
      </c>
      <c r="E26" s="22" t="s">
        <v>61</v>
      </c>
      <c r="F26" s="14" t="s">
        <v>1489</v>
      </c>
      <c r="G26" s="15">
        <v>1</v>
      </c>
      <c r="H26" s="21" t="s">
        <v>1653</v>
      </c>
      <c r="I26" s="22" t="s">
        <v>69</v>
      </c>
      <c r="J26" s="22"/>
    </row>
    <row r="27" spans="2:10" s="23" customFormat="1" ht="85.5" customHeight="1" x14ac:dyDescent="0.25">
      <c r="B27" s="105">
        <v>20</v>
      </c>
      <c r="C27" s="21" t="s">
        <v>1486</v>
      </c>
      <c r="D27" s="15" t="s">
        <v>58</v>
      </c>
      <c r="E27" s="22" t="s">
        <v>61</v>
      </c>
      <c r="F27" s="14" t="s">
        <v>1489</v>
      </c>
      <c r="G27" s="15">
        <v>1</v>
      </c>
      <c r="H27" s="21" t="s">
        <v>1653</v>
      </c>
      <c r="I27" s="22" t="s">
        <v>69</v>
      </c>
      <c r="J27" s="22"/>
    </row>
    <row r="28" spans="2:10" s="23" customFormat="1" ht="86.25" customHeight="1" x14ac:dyDescent="0.25">
      <c r="B28" s="105">
        <v>21</v>
      </c>
      <c r="C28" s="21" t="s">
        <v>1487</v>
      </c>
      <c r="D28" s="15" t="s">
        <v>58</v>
      </c>
      <c r="E28" s="22" t="s">
        <v>61</v>
      </c>
      <c r="F28" s="14" t="s">
        <v>1489</v>
      </c>
      <c r="G28" s="15">
        <v>1</v>
      </c>
      <c r="H28" s="21" t="s">
        <v>1653</v>
      </c>
      <c r="I28" s="22" t="s">
        <v>69</v>
      </c>
      <c r="J28" s="22"/>
    </row>
    <row r="29" spans="2:10" s="23" customFormat="1" ht="86.25" customHeight="1" x14ac:dyDescent="0.25">
      <c r="B29" s="105">
        <v>22</v>
      </c>
      <c r="C29" s="21" t="s">
        <v>1488</v>
      </c>
      <c r="D29" s="15" t="s">
        <v>58</v>
      </c>
      <c r="E29" s="22" t="s">
        <v>61</v>
      </c>
      <c r="F29" s="14" t="s">
        <v>1489</v>
      </c>
      <c r="G29" s="15">
        <v>8</v>
      </c>
      <c r="H29" s="21" t="s">
        <v>1654</v>
      </c>
      <c r="I29" s="22" t="s">
        <v>69</v>
      </c>
      <c r="J29" s="22"/>
    </row>
  </sheetData>
  <dataConsolidate/>
  <mergeCells count="3">
    <mergeCell ref="D2:I2"/>
    <mergeCell ref="G6:J6"/>
    <mergeCell ref="B6:F6"/>
  </mergeCells>
  <dataValidations count="6">
    <dataValidation allowBlank="1" showInputMessage="1" showErrorMessage="1" prompt="Defina un indicador para medir el avance de la meta" sqref="H7:H29" xr:uid="{426CA554-74EB-467F-BE44-59D347EE0ECC}"/>
    <dataValidation allowBlank="1" showInputMessage="1" showErrorMessage="1" prompt="Defina una meta a la actividad para la vigencia" sqref="G7:G25" xr:uid="{D3056920-B089-4E6B-BEDC-BE6CFDB5FA37}"/>
    <dataValidation allowBlank="1" showInputMessage="1" showErrorMessage="1" prompt="Indique el tiempo en el cual se realizará la medición del indicador señalado." sqref="I7" xr:uid="{5879AC4E-8064-4813-9FC2-C7165419CAA6}"/>
    <dataValidation allowBlank="1" showInputMessage="1" showErrorMessage="1" prompt="En esta casilla, indique a cúal proyecto de inversión está asociada esta actividad." sqref="F7:F29" xr:uid="{9F9B93B7-D173-4A16-8107-00E7EE54CC7D}"/>
    <dataValidation allowBlank="1" showInputMessage="1" showErrorMessage="1" prompt="Si la actividad a realizar requiere recurso financiero, específique el tipo de presupuesto." sqref="E7" xr:uid="{8A543B1F-E9EF-4E96-AD6D-0B721BDAC4FF}"/>
    <dataValidation allowBlank="1" showInputMessage="1" showErrorMessage="1" prompt="Seleccione si la actividad a realizar requiere presupuesto. Si no lo requiere, omita la casilla &quot;Tipo de presupuesto&quot; (columna D ) y &quot;Proyecto de inversión asociado&quot; (Columna E)." sqref="D7" xr:uid="{A9CEB4CF-60D8-457A-8DAF-FA0FCE13909D}"/>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2810C13C-10CA-4107-888F-14B195CE8EDD}">
          <x14:formula1>
            <xm:f>'Proyectos de inversión'!$L$4:$L$5</xm:f>
          </x14:formula1>
          <xm:sqref>E8:E29</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5DCDCE5F-D63A-4567-BE2D-BCC58E9E6429}">
          <x14:formula1>
            <xm:f>'Proyectos de inversión'!$J$4:$J$5</xm:f>
          </x14:formula1>
          <xm:sqref>D8:D29</xm:sqref>
        </x14:dataValidation>
        <x14:dataValidation type="list" allowBlank="1" showInputMessage="1" showErrorMessage="1" prompt="Indique el tiempo en el cual se realizará la medición del indicador señalado._x000a_" xr:uid="{F83E9A62-3E23-44AF-AEE8-4E8E9496E3EE}">
          <x14:formula1>
            <xm:f>'Proyectos de inversión'!$J$6:$J$9</xm:f>
          </x14:formula1>
          <xm:sqref>I8:I29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J13"/>
  <sheetViews>
    <sheetView showGridLines="0" zoomScale="90" zoomScaleNormal="90" workbookViewId="0">
      <selection activeCell="D2" sqref="D2:I2"/>
    </sheetView>
  </sheetViews>
  <sheetFormatPr baseColWidth="10" defaultRowHeight="15.75" x14ac:dyDescent="0.25"/>
  <cols>
    <col min="1" max="1" width="1.5703125" style="16" customWidth="1"/>
    <col min="2" max="2" width="5.42578125" style="168" customWidth="1"/>
    <col min="3" max="3" width="33.7109375" style="16" customWidth="1"/>
    <col min="4" max="4" width="16" style="17" customWidth="1"/>
    <col min="5" max="5" width="26.5703125" style="16" customWidth="1"/>
    <col min="6" max="6" width="20.7109375" style="16" customWidth="1"/>
    <col min="7" max="7" width="10.42578125" style="16" customWidth="1"/>
    <col min="8" max="8" width="33" style="16" customWidth="1"/>
    <col min="9" max="9" width="17.5703125" style="16" customWidth="1"/>
    <col min="10" max="10" width="33.7109375" style="16" customWidth="1"/>
    <col min="11" max="16384" width="11.42578125" style="16"/>
  </cols>
  <sheetData>
    <row r="1" spans="2:10" customFormat="1" ht="16.5" x14ac:dyDescent="0.25">
      <c r="B1" s="166"/>
    </row>
    <row r="2" spans="2:10" customFormat="1" ht="22.5" x14ac:dyDescent="0.25">
      <c r="B2" s="166"/>
      <c r="D2" s="375" t="s">
        <v>877</v>
      </c>
      <c r="E2" s="375"/>
      <c r="F2" s="375"/>
      <c r="G2" s="375"/>
      <c r="H2" s="375"/>
      <c r="I2" s="375"/>
    </row>
    <row r="3" spans="2:10" customFormat="1" ht="29.25" customHeight="1" x14ac:dyDescent="0.25">
      <c r="B3" s="166"/>
    </row>
    <row r="4" spans="2:10" s="36" customFormat="1" ht="29.25" customHeight="1" x14ac:dyDescent="0.25">
      <c r="B4" s="166"/>
    </row>
    <row r="5" spans="2:10" s="36" customFormat="1" ht="29.25" customHeight="1" x14ac:dyDescent="0.25">
      <c r="B5" s="166"/>
    </row>
    <row r="6" spans="2:10" customFormat="1" ht="18"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47.25" customHeight="1" x14ac:dyDescent="0.25">
      <c r="B8" s="105">
        <v>1</v>
      </c>
      <c r="C8" s="21" t="s">
        <v>1492</v>
      </c>
      <c r="D8" s="15" t="s">
        <v>59</v>
      </c>
      <c r="E8" s="22"/>
      <c r="F8" s="14"/>
      <c r="G8" s="15">
        <v>1</v>
      </c>
      <c r="H8" s="21" t="s">
        <v>1639</v>
      </c>
      <c r="I8" s="22" t="s">
        <v>69</v>
      </c>
      <c r="J8" s="22"/>
    </row>
    <row r="9" spans="2:10" s="23" customFormat="1" ht="47.25" customHeight="1" x14ac:dyDescent="0.25">
      <c r="B9" s="105">
        <v>2</v>
      </c>
      <c r="C9" s="21" t="s">
        <v>1631</v>
      </c>
      <c r="D9" s="15" t="s">
        <v>59</v>
      </c>
      <c r="E9" s="22"/>
      <c r="F9" s="14"/>
      <c r="G9" s="15">
        <v>1</v>
      </c>
      <c r="H9" s="22" t="s">
        <v>1640</v>
      </c>
      <c r="I9" s="22" t="s">
        <v>69</v>
      </c>
      <c r="J9" s="22"/>
    </row>
    <row r="10" spans="2:10" s="23" customFormat="1" ht="47.25" customHeight="1" x14ac:dyDescent="0.25">
      <c r="B10" s="105">
        <v>3</v>
      </c>
      <c r="C10" s="21" t="s">
        <v>1493</v>
      </c>
      <c r="D10" s="15" t="s">
        <v>59</v>
      </c>
      <c r="E10" s="22"/>
      <c r="F10" s="14"/>
      <c r="G10" s="15">
        <v>1</v>
      </c>
      <c r="H10" s="22" t="s">
        <v>1641</v>
      </c>
      <c r="I10" s="22" t="s">
        <v>69</v>
      </c>
      <c r="J10" s="22"/>
    </row>
    <row r="11" spans="2:10" s="23" customFormat="1" ht="47.25" customHeight="1" x14ac:dyDescent="0.25">
      <c r="B11" s="105">
        <v>4</v>
      </c>
      <c r="C11" s="21" t="s">
        <v>1638</v>
      </c>
      <c r="D11" s="15" t="s">
        <v>59</v>
      </c>
      <c r="E11" s="22"/>
      <c r="F11" s="14"/>
      <c r="G11" s="15"/>
      <c r="H11" s="22" t="s">
        <v>1642</v>
      </c>
      <c r="I11" s="22" t="s">
        <v>69</v>
      </c>
      <c r="J11" s="22"/>
    </row>
    <row r="12" spans="2:10" s="23" customFormat="1" ht="47.25" customHeight="1" x14ac:dyDescent="0.25">
      <c r="B12" s="105">
        <v>5</v>
      </c>
      <c r="C12" s="21" t="s">
        <v>1494</v>
      </c>
      <c r="D12" s="15" t="s">
        <v>59</v>
      </c>
      <c r="E12" s="22"/>
      <c r="F12" s="14"/>
      <c r="G12" s="15">
        <v>4</v>
      </c>
      <c r="H12" s="22" t="s">
        <v>1643</v>
      </c>
      <c r="I12" s="22" t="s">
        <v>69</v>
      </c>
      <c r="J12" s="22"/>
    </row>
    <row r="13" spans="2:10" s="23" customFormat="1" ht="47.25" customHeight="1" x14ac:dyDescent="0.25">
      <c r="B13" s="105">
        <v>6</v>
      </c>
      <c r="C13" s="21" t="s">
        <v>1495</v>
      </c>
      <c r="D13" s="15" t="s">
        <v>59</v>
      </c>
      <c r="E13" s="22"/>
      <c r="F13" s="14"/>
      <c r="G13" s="15"/>
      <c r="H13" s="22" t="s">
        <v>1644</v>
      </c>
      <c r="I13" s="22" t="s">
        <v>69</v>
      </c>
      <c r="J13" s="22"/>
    </row>
  </sheetData>
  <dataConsolidate/>
  <mergeCells count="3">
    <mergeCell ref="D2:I2"/>
    <mergeCell ref="G6:J6"/>
    <mergeCell ref="B6:F6"/>
  </mergeCells>
  <dataValidations count="6">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G13" xr:uid="{D0FB2E2C-3D49-47E3-9272-885824B60993}"/>
    <dataValidation allowBlank="1" showInputMessage="1" showErrorMessage="1" prompt="Indique el tiempo en el cual se realizará la medición del indicador señalado." sqref="I7" xr:uid="{DF96A5D2-81C6-4375-92EA-28F4DDC1F253}"/>
    <dataValidation allowBlank="1" showInputMessage="1" showErrorMessage="1" prompt="En esta casilla, indique a cúal proyecto de inversión está asociada esta actividad." sqref="F7:F13" xr:uid="{F0A0664A-B2CA-4C83-8292-3DF09B0AC97B}"/>
    <dataValidation allowBlank="1" showInputMessage="1" showErrorMessage="1" prompt="Si la actividad a realizar requiere recurso financiero, específique el tipo de presupuesto." sqref="E7" xr:uid="{0C4EBEE8-88BD-49F5-A69A-F8287FAAAE9B}"/>
    <dataValidation allowBlank="1" showInputMessage="1" showErrorMessage="1" prompt="Seleccione si la actividad a realizar requiere presupuesto. Si no lo requiere, omita la casilla &quot;Tipo de presupuesto&quot; (columna D ) y &quot;Proyecto de inversión asociado&quot; (Columna E)." sqref="D7" xr:uid="{3A743AB8-4A75-4BC2-8E05-AA95087A8178}"/>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E9100FF4-09ED-49DF-92FA-F74E1514A602}">
          <x14:formula1>
            <xm:f>'Proyectos de inversión'!$L$4:$L$5</xm:f>
          </x14:formula1>
          <xm:sqref>E8:E13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02D150A1-9D6A-4CE6-8AE1-BEA979A963E4}">
          <x14:formula1>
            <xm:f>'Proyectos de inversión'!$J$4:$J$5</xm:f>
          </x14:formula1>
          <xm:sqref>D8:D13</xm:sqref>
        </x14:dataValidation>
        <x14:dataValidation type="list" allowBlank="1" showInputMessage="1" showErrorMessage="1" prompt="Indique el tiempo en el cual se realizará la medición del indicador señalado._x000a_" xr:uid="{BA12D83F-1B89-4A0F-B031-8545A01330BD}">
          <x14:formula1>
            <xm:f>'Proyectos de inversión'!$J$6:$J$9</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J21"/>
  <sheetViews>
    <sheetView showGridLines="0" zoomScale="80" zoomScaleNormal="80" workbookViewId="0">
      <selection activeCell="D2" sqref="D2:I2"/>
    </sheetView>
  </sheetViews>
  <sheetFormatPr baseColWidth="10" defaultRowHeight="15.75" x14ac:dyDescent="0.25"/>
  <cols>
    <col min="1" max="1" width="7.42578125" style="16" bestFit="1" customWidth="1"/>
    <col min="2" max="2" width="5.85546875" style="168" customWidth="1"/>
    <col min="3" max="3" width="43.7109375" style="16" customWidth="1"/>
    <col min="4" max="4" width="16.7109375" style="17" customWidth="1"/>
    <col min="5" max="5" width="22.5703125" style="16" customWidth="1"/>
    <col min="6" max="6" width="20.85546875" style="16" customWidth="1"/>
    <col min="7" max="7" width="10.28515625" style="16" customWidth="1"/>
    <col min="8" max="8" width="33" style="16" customWidth="1"/>
    <col min="9" max="9" width="16.7109375" style="16" customWidth="1"/>
    <col min="10" max="10" width="42.42578125" style="16" customWidth="1"/>
    <col min="11" max="16384" width="11.42578125" style="16"/>
  </cols>
  <sheetData>
    <row r="1" spans="1:10" customFormat="1" ht="16.5" x14ac:dyDescent="0.25">
      <c r="B1" s="166"/>
    </row>
    <row r="2" spans="1:10" customFormat="1" ht="23.25" x14ac:dyDescent="0.25">
      <c r="B2" s="166"/>
      <c r="D2" s="291" t="s">
        <v>878</v>
      </c>
      <c r="E2" s="291"/>
      <c r="F2" s="291"/>
      <c r="G2" s="291"/>
      <c r="H2" s="291"/>
      <c r="I2" s="291"/>
    </row>
    <row r="3" spans="1:10" customFormat="1" ht="29.25" customHeight="1" x14ac:dyDescent="0.25">
      <c r="B3" s="166"/>
    </row>
    <row r="4" spans="1:10" s="36" customFormat="1" ht="29.25" customHeight="1" x14ac:dyDescent="0.25">
      <c r="B4" s="166"/>
    </row>
    <row r="5" spans="1:10" s="36" customFormat="1" ht="29.25" customHeight="1" x14ac:dyDescent="0.25">
      <c r="B5" s="166"/>
    </row>
    <row r="6" spans="1:10" customFormat="1" ht="25.5" customHeight="1" x14ac:dyDescent="0.25">
      <c r="A6" s="295" t="s">
        <v>5</v>
      </c>
      <c r="B6" s="295"/>
      <c r="C6" s="295"/>
      <c r="D6" s="295"/>
      <c r="E6" s="295"/>
      <c r="F6" s="295"/>
      <c r="G6" s="292" t="s">
        <v>6</v>
      </c>
      <c r="H6" s="293"/>
      <c r="I6" s="293"/>
      <c r="J6" s="294"/>
    </row>
    <row r="7" spans="1:10" customFormat="1" ht="99" customHeight="1" x14ac:dyDescent="0.25">
      <c r="A7" s="218" t="s">
        <v>1508</v>
      </c>
      <c r="B7" s="219" t="s">
        <v>1630</v>
      </c>
      <c r="C7" s="219" t="s">
        <v>0</v>
      </c>
      <c r="D7" s="219" t="s">
        <v>66</v>
      </c>
      <c r="E7" s="219" t="s">
        <v>73</v>
      </c>
      <c r="F7" s="219" t="s">
        <v>74</v>
      </c>
      <c r="G7" s="219" t="s">
        <v>2</v>
      </c>
      <c r="H7" s="219" t="s">
        <v>1</v>
      </c>
      <c r="I7" s="219" t="s">
        <v>4</v>
      </c>
      <c r="J7" s="219" t="s">
        <v>3</v>
      </c>
    </row>
    <row r="8" spans="1:10" s="23" customFormat="1" ht="69.75" customHeight="1" x14ac:dyDescent="0.25">
      <c r="A8" s="377" t="s">
        <v>1496</v>
      </c>
      <c r="B8" s="105">
        <v>1</v>
      </c>
      <c r="C8" s="21" t="s">
        <v>1497</v>
      </c>
      <c r="D8" s="15" t="s">
        <v>59</v>
      </c>
      <c r="E8" s="22"/>
      <c r="F8" s="14"/>
      <c r="G8" s="15">
        <v>9</v>
      </c>
      <c r="H8" s="104" t="s">
        <v>1632</v>
      </c>
      <c r="I8" s="22" t="s">
        <v>69</v>
      </c>
      <c r="J8" s="260"/>
    </row>
    <row r="9" spans="1:10" s="23" customFormat="1" ht="71.25" customHeight="1" x14ac:dyDescent="0.25">
      <c r="A9" s="378"/>
      <c r="B9" s="105">
        <v>2</v>
      </c>
      <c r="C9" s="21" t="s">
        <v>1498</v>
      </c>
      <c r="D9" s="15" t="s">
        <v>59</v>
      </c>
      <c r="E9" s="22"/>
      <c r="F9" s="14"/>
      <c r="G9" s="15">
        <v>1</v>
      </c>
      <c r="H9" s="21" t="s">
        <v>1634</v>
      </c>
      <c r="I9" s="22" t="s">
        <v>69</v>
      </c>
      <c r="J9" s="260" t="s">
        <v>1509</v>
      </c>
    </row>
    <row r="10" spans="1:10" s="23" customFormat="1" ht="38.25" customHeight="1" x14ac:dyDescent="0.25">
      <c r="A10" s="378"/>
      <c r="B10" s="105">
        <v>3</v>
      </c>
      <c r="C10" s="21" t="s">
        <v>1499</v>
      </c>
      <c r="D10" s="15" t="s">
        <v>59</v>
      </c>
      <c r="E10" s="22"/>
      <c r="F10" s="14"/>
      <c r="G10" s="15">
        <v>1</v>
      </c>
      <c r="H10" s="21" t="s">
        <v>1635</v>
      </c>
      <c r="I10" s="22" t="s">
        <v>69</v>
      </c>
      <c r="J10" s="260"/>
    </row>
    <row r="11" spans="1:10" s="23" customFormat="1" ht="55.5" customHeight="1" x14ac:dyDescent="0.25">
      <c r="A11" s="378"/>
      <c r="B11" s="105">
        <v>4</v>
      </c>
      <c r="C11" s="21" t="s">
        <v>1500</v>
      </c>
      <c r="D11" s="15" t="s">
        <v>59</v>
      </c>
      <c r="E11" s="22"/>
      <c r="F11" s="14"/>
      <c r="G11" s="15">
        <v>1</v>
      </c>
      <c r="H11" s="21" t="s">
        <v>1634</v>
      </c>
      <c r="I11" s="22" t="s">
        <v>69</v>
      </c>
      <c r="J11" s="260"/>
    </row>
    <row r="12" spans="1:10" s="23" customFormat="1" ht="51" customHeight="1" x14ac:dyDescent="0.25">
      <c r="A12" s="378"/>
      <c r="B12" s="105">
        <v>5</v>
      </c>
      <c r="C12" s="21" t="s">
        <v>1501</v>
      </c>
      <c r="D12" s="15" t="s">
        <v>59</v>
      </c>
      <c r="E12" s="22"/>
      <c r="F12" s="14"/>
      <c r="G12" s="15">
        <v>1</v>
      </c>
      <c r="H12" s="21" t="s">
        <v>1636</v>
      </c>
      <c r="I12" s="22" t="s">
        <v>69</v>
      </c>
      <c r="J12" s="260" t="s">
        <v>1510</v>
      </c>
    </row>
    <row r="13" spans="1:10" s="23" customFormat="1" ht="120.75" customHeight="1" x14ac:dyDescent="0.25">
      <c r="A13" s="378"/>
      <c r="B13" s="105">
        <v>6</v>
      </c>
      <c r="C13" s="21" t="s">
        <v>1502</v>
      </c>
      <c r="D13" s="15" t="s">
        <v>59</v>
      </c>
      <c r="E13" s="22"/>
      <c r="F13" s="14"/>
      <c r="G13" s="15">
        <v>3</v>
      </c>
      <c r="H13" s="22" t="s">
        <v>1633</v>
      </c>
      <c r="I13" s="22" t="s">
        <v>69</v>
      </c>
      <c r="J13" s="381"/>
    </row>
    <row r="14" spans="1:10" s="23" customFormat="1" ht="126" customHeight="1" x14ac:dyDescent="0.25">
      <c r="A14" s="379"/>
      <c r="B14" s="105">
        <v>7</v>
      </c>
      <c r="C14" s="21" t="s">
        <v>1503</v>
      </c>
      <c r="D14" s="15" t="s">
        <v>58</v>
      </c>
      <c r="E14" s="22" t="s">
        <v>61</v>
      </c>
      <c r="F14" s="163" t="s">
        <v>690</v>
      </c>
      <c r="G14" s="15">
        <v>1</v>
      </c>
      <c r="H14" s="21" t="s">
        <v>1634</v>
      </c>
      <c r="I14" s="22" t="s">
        <v>69</v>
      </c>
      <c r="J14" s="381"/>
    </row>
    <row r="15" spans="1:10" s="23" customFormat="1" ht="57.75" customHeight="1" x14ac:dyDescent="0.25">
      <c r="A15" s="380" t="s">
        <v>1504</v>
      </c>
      <c r="B15" s="105">
        <v>8</v>
      </c>
      <c r="C15" s="21" t="s">
        <v>1505</v>
      </c>
      <c r="D15" s="15" t="s">
        <v>59</v>
      </c>
      <c r="E15" s="22"/>
      <c r="F15" s="14"/>
      <c r="G15" s="15">
        <v>1</v>
      </c>
      <c r="H15" s="21" t="s">
        <v>1634</v>
      </c>
      <c r="I15" s="22" t="s">
        <v>69</v>
      </c>
      <c r="J15" s="381"/>
    </row>
    <row r="16" spans="1:10" s="23" customFormat="1" ht="57.75" customHeight="1" x14ac:dyDescent="0.25">
      <c r="A16" s="380"/>
      <c r="B16" s="105">
        <v>9</v>
      </c>
      <c r="C16" s="21" t="s">
        <v>1506</v>
      </c>
      <c r="D16" s="15" t="s">
        <v>59</v>
      </c>
      <c r="E16" s="22"/>
      <c r="F16" s="14"/>
      <c r="G16" s="15">
        <v>1</v>
      </c>
      <c r="H16" s="21" t="s">
        <v>1637</v>
      </c>
      <c r="I16" s="22" t="s">
        <v>69</v>
      </c>
      <c r="J16" s="381"/>
    </row>
    <row r="17" spans="1:10" s="23" customFormat="1" ht="57.75" customHeight="1" x14ac:dyDescent="0.25">
      <c r="A17" s="380"/>
      <c r="B17" s="105">
        <v>10</v>
      </c>
      <c r="C17" s="21" t="s">
        <v>1507</v>
      </c>
      <c r="D17" s="15" t="s">
        <v>59</v>
      </c>
      <c r="E17" s="22"/>
      <c r="F17" s="14"/>
      <c r="G17" s="15">
        <v>1</v>
      </c>
      <c r="H17" s="21" t="s">
        <v>1634</v>
      </c>
      <c r="I17" s="22" t="s">
        <v>69</v>
      </c>
      <c r="J17" s="381"/>
    </row>
    <row r="18" spans="1:10" s="23" customFormat="1" ht="126" x14ac:dyDescent="0.25">
      <c r="A18" s="380"/>
      <c r="B18" s="105">
        <v>11</v>
      </c>
      <c r="C18" s="21" t="s">
        <v>1645</v>
      </c>
      <c r="D18" s="15" t="s">
        <v>58</v>
      </c>
      <c r="E18" s="22" t="s">
        <v>61</v>
      </c>
      <c r="F18" s="14" t="s">
        <v>690</v>
      </c>
      <c r="G18" s="15">
        <v>1</v>
      </c>
      <c r="H18" s="21" t="s">
        <v>1634</v>
      </c>
      <c r="I18" s="22" t="s">
        <v>69</v>
      </c>
      <c r="J18" s="381"/>
    </row>
    <row r="19" spans="1:10" s="23" customFormat="1" ht="45" customHeight="1" x14ac:dyDescent="0.25">
      <c r="A19" s="376" t="s">
        <v>1646</v>
      </c>
      <c r="B19" s="105">
        <v>12</v>
      </c>
      <c r="C19" s="21" t="s">
        <v>1648</v>
      </c>
      <c r="D19" s="15" t="s">
        <v>59</v>
      </c>
      <c r="E19" s="22"/>
      <c r="F19" s="14"/>
      <c r="G19" s="15">
        <v>1</v>
      </c>
      <c r="H19" s="21" t="s">
        <v>1649</v>
      </c>
      <c r="I19" s="22" t="s">
        <v>69</v>
      </c>
      <c r="J19" s="381"/>
    </row>
    <row r="20" spans="1:10" s="23" customFormat="1" ht="45" customHeight="1" x14ac:dyDescent="0.25">
      <c r="A20" s="376"/>
      <c r="B20" s="105">
        <v>13</v>
      </c>
      <c r="C20" s="21" t="s">
        <v>1650</v>
      </c>
      <c r="D20" s="15" t="s">
        <v>59</v>
      </c>
      <c r="E20" s="22"/>
      <c r="F20" s="14"/>
      <c r="G20" s="15">
        <v>1</v>
      </c>
      <c r="H20" s="21" t="s">
        <v>1649</v>
      </c>
      <c r="I20" s="22" t="s">
        <v>69</v>
      </c>
      <c r="J20" s="381"/>
    </row>
    <row r="21" spans="1:10" s="23" customFormat="1" ht="53.25" customHeight="1" x14ac:dyDescent="0.25">
      <c r="A21" s="220" t="s">
        <v>1647</v>
      </c>
      <c r="B21" s="105">
        <v>14</v>
      </c>
      <c r="C21" s="21" t="s">
        <v>1651</v>
      </c>
      <c r="D21" s="15" t="s">
        <v>59</v>
      </c>
      <c r="E21" s="22"/>
      <c r="F21" s="14"/>
      <c r="G21" s="15">
        <v>1</v>
      </c>
      <c r="H21" s="21" t="s">
        <v>1649</v>
      </c>
      <c r="I21" s="22" t="s">
        <v>69</v>
      </c>
      <c r="J21" s="381"/>
    </row>
  </sheetData>
  <dataConsolidate/>
  <mergeCells count="6">
    <mergeCell ref="A19:A20"/>
    <mergeCell ref="D2:I2"/>
    <mergeCell ref="G6:J6"/>
    <mergeCell ref="A8:A14"/>
    <mergeCell ref="A6:F6"/>
    <mergeCell ref="A15:A18"/>
  </mergeCells>
  <phoneticPr fontId="49" type="noConversion"/>
  <dataValidations count="6">
    <dataValidation allowBlank="1" showInputMessage="1" showErrorMessage="1" prompt="Defina un indicador para medir el avance de la meta" sqref="J12 H7:H21" xr:uid="{892770A5-34EA-4BCD-BA5C-F49B71C7ABF0}"/>
    <dataValidation allowBlank="1" showInputMessage="1" showErrorMessage="1" prompt="Defina una meta a la actividad para la vigencia" sqref="G7:G21" xr:uid="{CB388142-7516-4220-98C6-EFC8C3A374F4}"/>
    <dataValidation allowBlank="1" showInputMessage="1" showErrorMessage="1" prompt="Indique el tiempo en el cual se realizará la medición del indicador señalado." sqref="I7" xr:uid="{E605FC97-0F4D-419A-B7C9-D3767C1CFCBE}"/>
    <dataValidation allowBlank="1" showInputMessage="1" showErrorMessage="1" prompt="En esta casilla, indique a cúal proyecto de inversión está asociada esta actividad." sqref="F7:F21 J11" xr:uid="{562CAEAF-707B-4364-913C-B412C159D928}"/>
    <dataValidation allowBlank="1" showInputMessage="1" showErrorMessage="1" prompt="Si la actividad a realizar requiere recurso financiero, específique el tipo de presupuesto." sqref="E7" xr:uid="{7465BF11-72BF-44B0-B12A-2092D35DD047}"/>
    <dataValidation allowBlank="1" showInputMessage="1" showErrorMessage="1" prompt="Seleccione si la actividad a realizar requiere presupuesto. Si no lo requiere, omita la casilla &quot;Tipo de presupuesto&quot; (columna D ) y &quot;Proyecto de inversión asociado&quot; (Columna E)." sqref="D7" xr:uid="{EE1BDF87-6BA7-40D1-B128-220CEBAFD6C7}"/>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5DCBA2D1-3A68-4EA6-A2F9-7A04EB7D0CE8}">
          <x14:formula1>
            <xm:f>'Proyectos de inversión'!$L$4:$L$5</xm:f>
          </x14:formula1>
          <xm:sqref>E8:E21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3681136F-A014-4B08-8184-84E6D6F953BA}">
          <x14:formula1>
            <xm:f>'Proyectos de inversión'!$J$4:$J$5</xm:f>
          </x14:formula1>
          <xm:sqref>D8:D21</xm:sqref>
        </x14:dataValidation>
        <x14:dataValidation type="list" allowBlank="1" showInputMessage="1" showErrorMessage="1" prompt="Indique el tiempo en el cual se realizará la medición del indicador señalado._x000a_" xr:uid="{F396C301-632D-427C-89A5-DE150CAC2E84}">
          <x14:formula1>
            <xm:f>'Proyectos de inversión'!$J$6:$J$9</xm:f>
          </x14:formula1>
          <xm:sqref>I8:I21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J10"/>
  <sheetViews>
    <sheetView showGridLines="0" zoomScale="80" zoomScaleNormal="80" workbookViewId="0">
      <selection activeCell="D2" sqref="D2:I2"/>
    </sheetView>
  </sheetViews>
  <sheetFormatPr baseColWidth="10" defaultRowHeight="15.75" x14ac:dyDescent="0.25"/>
  <cols>
    <col min="1" max="1" width="1.5703125" style="16" customWidth="1"/>
    <col min="2" max="2" width="4.42578125" style="16" customWidth="1"/>
    <col min="3" max="3" width="33.85546875" style="16" customWidth="1"/>
    <col min="4" max="4" width="18.140625" style="17" customWidth="1"/>
    <col min="5" max="5" width="26.5703125" style="16" customWidth="1"/>
    <col min="6" max="6" width="22.85546875" style="16" customWidth="1"/>
    <col min="7" max="7" width="10.28515625" style="16" customWidth="1"/>
    <col min="8" max="8" width="37.85546875" style="16" customWidth="1"/>
    <col min="9" max="9" width="16.5703125" style="16" customWidth="1"/>
    <col min="10" max="10" width="40.7109375" style="16" customWidth="1"/>
    <col min="11" max="16384" width="11.42578125" style="16"/>
  </cols>
  <sheetData>
    <row r="1" spans="2:10" customFormat="1" ht="15" x14ac:dyDescent="0.25">
      <c r="B1" s="36"/>
    </row>
    <row r="2" spans="2:10" customFormat="1" ht="23.25" x14ac:dyDescent="0.25">
      <c r="B2" s="36"/>
      <c r="D2" s="291" t="s">
        <v>879</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29.2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48" customHeight="1" x14ac:dyDescent="0.25">
      <c r="B8" s="105">
        <v>1</v>
      </c>
      <c r="C8" s="21" t="s">
        <v>75</v>
      </c>
      <c r="D8" s="15" t="s">
        <v>59</v>
      </c>
      <c r="E8" s="22"/>
      <c r="F8" s="14"/>
      <c r="G8" s="15">
        <v>1</v>
      </c>
      <c r="H8" s="22" t="s">
        <v>81</v>
      </c>
      <c r="I8" s="22" t="s">
        <v>69</v>
      </c>
      <c r="J8" s="22" t="s">
        <v>82</v>
      </c>
    </row>
    <row r="9" spans="2:10" ht="48" customHeight="1" x14ac:dyDescent="0.25">
      <c r="B9" s="105">
        <v>2</v>
      </c>
      <c r="C9" s="21" t="s">
        <v>76</v>
      </c>
      <c r="D9" s="15" t="s">
        <v>59</v>
      </c>
      <c r="E9" s="13"/>
      <c r="F9" s="14"/>
      <c r="G9" s="15">
        <v>1</v>
      </c>
      <c r="H9" s="21" t="s">
        <v>78</v>
      </c>
      <c r="I9" s="22" t="s">
        <v>67</v>
      </c>
      <c r="J9" s="21" t="s">
        <v>79</v>
      </c>
    </row>
    <row r="10" spans="2:10" ht="48" customHeight="1" x14ac:dyDescent="0.25">
      <c r="B10" s="105">
        <v>3</v>
      </c>
      <c r="C10" s="21" t="s">
        <v>77</v>
      </c>
      <c r="D10" s="15" t="s">
        <v>59</v>
      </c>
      <c r="E10" s="13"/>
      <c r="F10" s="14"/>
      <c r="G10" s="15">
        <v>1</v>
      </c>
      <c r="H10" s="21" t="s">
        <v>80</v>
      </c>
      <c r="I10" s="22" t="s">
        <v>67</v>
      </c>
      <c r="J10" s="21" t="s">
        <v>79</v>
      </c>
    </row>
  </sheetData>
  <dataConsolidate/>
  <mergeCells count="3">
    <mergeCell ref="D2:I2"/>
    <mergeCell ref="G6:J6"/>
    <mergeCell ref="B6:F6"/>
  </mergeCells>
  <dataValidations count="6">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G10"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F10"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CA999D1F-F2C6-459F-8078-2B45DA6405D5}">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909DEBC1-F8EF-4888-837A-E67D583585F1}">
          <x14:formula1>
            <xm:f>'Proyectos de inversión'!$J$4:$J$5</xm:f>
          </x14:formula1>
          <xm:sqref>D8:D10</xm:sqref>
        </x14:dataValidation>
        <x14:dataValidation type="list" allowBlank="1" showInputMessage="1" showErrorMessage="1" prompt="Indique el tiempo en el cual se realizará la medición del indicador señalado._x000a_" xr:uid="{C0D407D8-91FE-4DEE-9988-DB1ED7F48C94}">
          <x14:formula1>
            <xm:f>'Proyectos de inversión'!$J$6:$J$9</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A2:Q223"/>
  <sheetViews>
    <sheetView showGridLines="0" zoomScale="80" zoomScaleNormal="80" workbookViewId="0">
      <selection activeCell="D2" sqref="D2:O2"/>
    </sheetView>
  </sheetViews>
  <sheetFormatPr baseColWidth="10" defaultRowHeight="15" x14ac:dyDescent="0.25"/>
  <cols>
    <col min="1" max="1" width="1.5703125" style="36"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28.140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s>
  <sheetData>
    <row r="2" spans="2:17" ht="23.25" x14ac:dyDescent="0.25">
      <c r="D2" s="285" t="s">
        <v>716</v>
      </c>
      <c r="E2" s="286"/>
      <c r="F2" s="286"/>
      <c r="G2" s="286"/>
      <c r="H2" s="286"/>
      <c r="I2" s="286"/>
      <c r="J2" s="286"/>
      <c r="K2" s="286"/>
      <c r="L2" s="286"/>
      <c r="M2" s="286"/>
      <c r="N2" s="286"/>
      <c r="O2" s="287"/>
    </row>
    <row r="5" spans="2:17" s="36" customFormat="1" x14ac:dyDescent="0.25"/>
    <row r="6" spans="2:17" s="36" customFormat="1" x14ac:dyDescent="0.25"/>
    <row r="7" spans="2:17" s="42" customFormat="1" ht="45" x14ac:dyDescent="0.25">
      <c r="B7" s="60" t="s">
        <v>903</v>
      </c>
      <c r="C7" s="60" t="s">
        <v>904</v>
      </c>
      <c r="D7" s="60" t="s">
        <v>905</v>
      </c>
      <c r="E7" s="60" t="s">
        <v>906</v>
      </c>
      <c r="F7" s="60" t="s">
        <v>907</v>
      </c>
      <c r="G7" s="60" t="s">
        <v>908</v>
      </c>
      <c r="H7" s="60" t="s">
        <v>909</v>
      </c>
      <c r="I7" s="60" t="s">
        <v>8</v>
      </c>
      <c r="J7" s="61" t="s">
        <v>910</v>
      </c>
      <c r="K7" s="60" t="s">
        <v>911</v>
      </c>
      <c r="L7" s="62" t="s">
        <v>912</v>
      </c>
      <c r="M7" s="62" t="s">
        <v>913</v>
      </c>
      <c r="N7" s="61" t="s">
        <v>914</v>
      </c>
      <c r="O7" s="62" t="s">
        <v>915</v>
      </c>
      <c r="P7" s="62" t="s">
        <v>916</v>
      </c>
      <c r="Q7" s="62" t="s">
        <v>917</v>
      </c>
    </row>
    <row r="8" spans="2:17" s="46" customFormat="1" ht="99.75" x14ac:dyDescent="0.25">
      <c r="B8" s="43">
        <v>1</v>
      </c>
      <c r="C8" s="43" t="s">
        <v>918</v>
      </c>
      <c r="D8" s="43">
        <v>1</v>
      </c>
      <c r="E8" s="43" t="s">
        <v>919</v>
      </c>
      <c r="F8" s="43">
        <v>1</v>
      </c>
      <c r="G8" s="43" t="s">
        <v>920</v>
      </c>
      <c r="H8" s="43" t="s">
        <v>921</v>
      </c>
      <c r="I8" s="43" t="s">
        <v>922</v>
      </c>
      <c r="J8" s="44">
        <v>20222301110001</v>
      </c>
      <c r="K8" s="43" t="s">
        <v>923</v>
      </c>
      <c r="L8" s="45">
        <v>25000000</v>
      </c>
      <c r="M8" s="45" t="s">
        <v>924</v>
      </c>
      <c r="N8" s="44">
        <v>150</v>
      </c>
      <c r="O8" s="45" t="s">
        <v>925</v>
      </c>
      <c r="P8" s="45" t="s">
        <v>926</v>
      </c>
      <c r="Q8" s="45" t="s">
        <v>927</v>
      </c>
    </row>
    <row r="9" spans="2:17" s="46" customFormat="1" ht="99.75" x14ac:dyDescent="0.25">
      <c r="B9" s="43">
        <v>1</v>
      </c>
      <c r="C9" s="43" t="s">
        <v>918</v>
      </c>
      <c r="D9" s="43">
        <v>1</v>
      </c>
      <c r="E9" s="43" t="s">
        <v>919</v>
      </c>
      <c r="F9" s="43">
        <v>1</v>
      </c>
      <c r="G9" s="43" t="s">
        <v>920</v>
      </c>
      <c r="H9" s="43" t="s">
        <v>921</v>
      </c>
      <c r="I9" s="43" t="s">
        <v>922</v>
      </c>
      <c r="J9" s="44">
        <v>20222301110001</v>
      </c>
      <c r="K9" s="43" t="s">
        <v>928</v>
      </c>
      <c r="L9" s="45">
        <v>8000000</v>
      </c>
      <c r="M9" s="45" t="s">
        <v>929</v>
      </c>
      <c r="N9" s="44">
        <v>40</v>
      </c>
      <c r="O9" s="45" t="s">
        <v>930</v>
      </c>
      <c r="P9" s="45" t="s">
        <v>926</v>
      </c>
      <c r="Q9" s="45" t="s">
        <v>931</v>
      </c>
    </row>
    <row r="10" spans="2:17" s="46" customFormat="1" ht="99.75" x14ac:dyDescent="0.25">
      <c r="B10" s="43">
        <v>1</v>
      </c>
      <c r="C10" s="43" t="s">
        <v>918</v>
      </c>
      <c r="D10" s="43">
        <v>1</v>
      </c>
      <c r="E10" s="43" t="s">
        <v>919</v>
      </c>
      <c r="F10" s="43">
        <v>1</v>
      </c>
      <c r="G10" s="43" t="s">
        <v>920</v>
      </c>
      <c r="H10" s="43" t="s">
        <v>921</v>
      </c>
      <c r="I10" s="43" t="s">
        <v>922</v>
      </c>
      <c r="J10" s="44">
        <v>20222301110001</v>
      </c>
      <c r="K10" s="43" t="s">
        <v>932</v>
      </c>
      <c r="L10" s="45">
        <v>13646259</v>
      </c>
      <c r="M10" s="45" t="s">
        <v>933</v>
      </c>
      <c r="N10" s="44">
        <v>80</v>
      </c>
      <c r="O10" s="45" t="s">
        <v>934</v>
      </c>
      <c r="P10" s="45" t="s">
        <v>926</v>
      </c>
      <c r="Q10" s="45" t="s">
        <v>935</v>
      </c>
    </row>
    <row r="11" spans="2:17" s="46" customFormat="1" ht="99.75" x14ac:dyDescent="0.25">
      <c r="B11" s="43">
        <v>1</v>
      </c>
      <c r="C11" s="43" t="s">
        <v>918</v>
      </c>
      <c r="D11" s="43">
        <v>1</v>
      </c>
      <c r="E11" s="43" t="s">
        <v>919</v>
      </c>
      <c r="F11" s="43">
        <v>1</v>
      </c>
      <c r="G11" s="43" t="s">
        <v>920</v>
      </c>
      <c r="H11" s="43" t="s">
        <v>921</v>
      </c>
      <c r="I11" s="43" t="s">
        <v>922</v>
      </c>
      <c r="J11" s="44">
        <v>20222301110001</v>
      </c>
      <c r="K11" s="43" t="s">
        <v>936</v>
      </c>
      <c r="L11" s="45">
        <v>60000000</v>
      </c>
      <c r="M11" s="45" t="s">
        <v>937</v>
      </c>
      <c r="N11" s="44">
        <v>150</v>
      </c>
      <c r="O11" s="45" t="s">
        <v>938</v>
      </c>
      <c r="P11" s="45" t="s">
        <v>926</v>
      </c>
      <c r="Q11" s="45" t="s">
        <v>939</v>
      </c>
    </row>
    <row r="12" spans="2:17" s="46" customFormat="1" ht="99.75" x14ac:dyDescent="0.25">
      <c r="B12" s="43">
        <v>1</v>
      </c>
      <c r="C12" s="43" t="s">
        <v>918</v>
      </c>
      <c r="D12" s="43">
        <v>1</v>
      </c>
      <c r="E12" s="43" t="s">
        <v>919</v>
      </c>
      <c r="F12" s="43">
        <v>1</v>
      </c>
      <c r="G12" s="43" t="s">
        <v>920</v>
      </c>
      <c r="H12" s="43" t="s">
        <v>921</v>
      </c>
      <c r="I12" s="43" t="s">
        <v>922</v>
      </c>
      <c r="J12" s="44">
        <v>20222301110001</v>
      </c>
      <c r="K12" s="43" t="s">
        <v>940</v>
      </c>
      <c r="L12" s="45">
        <v>70000000</v>
      </c>
      <c r="M12" s="45" t="s">
        <v>941</v>
      </c>
      <c r="N12" s="44">
        <v>14</v>
      </c>
      <c r="O12" s="45" t="s">
        <v>942</v>
      </c>
      <c r="P12" s="45" t="s">
        <v>926</v>
      </c>
      <c r="Q12" s="45" t="s">
        <v>943</v>
      </c>
    </row>
    <row r="13" spans="2:17" s="46" customFormat="1" ht="99.75" x14ac:dyDescent="0.25">
      <c r="B13" s="43">
        <v>1</v>
      </c>
      <c r="C13" s="43" t="s">
        <v>918</v>
      </c>
      <c r="D13" s="43">
        <v>1</v>
      </c>
      <c r="E13" s="43" t="s">
        <v>919</v>
      </c>
      <c r="F13" s="43">
        <v>1</v>
      </c>
      <c r="G13" s="43" t="s">
        <v>920</v>
      </c>
      <c r="H13" s="43" t="s">
        <v>921</v>
      </c>
      <c r="I13" s="43" t="s">
        <v>944</v>
      </c>
      <c r="J13" s="44">
        <v>20222301110002</v>
      </c>
      <c r="K13" s="43" t="s">
        <v>945</v>
      </c>
      <c r="L13" s="45">
        <v>5000000</v>
      </c>
      <c r="M13" s="45" t="s">
        <v>946</v>
      </c>
      <c r="N13" s="44">
        <v>6</v>
      </c>
      <c r="O13" s="45" t="s">
        <v>947</v>
      </c>
      <c r="P13" s="45" t="s">
        <v>926</v>
      </c>
      <c r="Q13" s="45" t="s">
        <v>948</v>
      </c>
    </row>
    <row r="14" spans="2:17" s="46" customFormat="1" ht="99.75" x14ac:dyDescent="0.25">
      <c r="B14" s="43">
        <v>1</v>
      </c>
      <c r="C14" s="43" t="s">
        <v>918</v>
      </c>
      <c r="D14" s="43">
        <v>1</v>
      </c>
      <c r="E14" s="43" t="s">
        <v>919</v>
      </c>
      <c r="F14" s="43">
        <v>1</v>
      </c>
      <c r="G14" s="43" t="s">
        <v>920</v>
      </c>
      <c r="H14" s="43" t="s">
        <v>921</v>
      </c>
      <c r="I14" s="43" t="s">
        <v>944</v>
      </c>
      <c r="J14" s="44">
        <v>20222301110002</v>
      </c>
      <c r="K14" s="43" t="s">
        <v>949</v>
      </c>
      <c r="L14" s="45">
        <v>5000000</v>
      </c>
      <c r="M14" s="45" t="s">
        <v>950</v>
      </c>
      <c r="N14" s="44">
        <v>8</v>
      </c>
      <c r="O14" s="45" t="s">
        <v>951</v>
      </c>
      <c r="P14" s="45" t="s">
        <v>926</v>
      </c>
      <c r="Q14" s="45" t="s">
        <v>952</v>
      </c>
    </row>
    <row r="15" spans="2:17" s="46" customFormat="1" ht="99.75" x14ac:dyDescent="0.25">
      <c r="B15" s="43">
        <v>1</v>
      </c>
      <c r="C15" s="43" t="s">
        <v>918</v>
      </c>
      <c r="D15" s="43">
        <v>1</v>
      </c>
      <c r="E15" s="43" t="s">
        <v>919</v>
      </c>
      <c r="F15" s="43">
        <v>1</v>
      </c>
      <c r="G15" s="43" t="s">
        <v>920</v>
      </c>
      <c r="H15" s="43" t="s">
        <v>921</v>
      </c>
      <c r="I15" s="43" t="s">
        <v>944</v>
      </c>
      <c r="J15" s="44">
        <v>20222301110002</v>
      </c>
      <c r="K15" s="43" t="s">
        <v>953</v>
      </c>
      <c r="L15" s="45">
        <v>85000000</v>
      </c>
      <c r="M15" s="45" t="s">
        <v>954</v>
      </c>
      <c r="N15" s="47">
        <v>1</v>
      </c>
      <c r="O15" s="45" t="s">
        <v>955</v>
      </c>
      <c r="P15" s="45" t="s">
        <v>956</v>
      </c>
      <c r="Q15" s="45" t="s">
        <v>957</v>
      </c>
    </row>
    <row r="16" spans="2:17" s="46" customFormat="1" ht="99.75" x14ac:dyDescent="0.25">
      <c r="B16" s="43">
        <v>1</v>
      </c>
      <c r="C16" s="43" t="s">
        <v>918</v>
      </c>
      <c r="D16" s="43">
        <v>1</v>
      </c>
      <c r="E16" s="43" t="s">
        <v>919</v>
      </c>
      <c r="F16" s="43">
        <v>1</v>
      </c>
      <c r="G16" s="43" t="s">
        <v>920</v>
      </c>
      <c r="H16" s="43" t="s">
        <v>921</v>
      </c>
      <c r="I16" s="43" t="s">
        <v>944</v>
      </c>
      <c r="J16" s="44">
        <v>20222301110002</v>
      </c>
      <c r="K16" s="43" t="s">
        <v>958</v>
      </c>
      <c r="L16" s="45">
        <v>7436619</v>
      </c>
      <c r="M16" s="45" t="s">
        <v>959</v>
      </c>
      <c r="N16" s="44">
        <v>5</v>
      </c>
      <c r="O16" s="45" t="s">
        <v>960</v>
      </c>
      <c r="P16" s="45" t="s">
        <v>926</v>
      </c>
      <c r="Q16" s="45" t="s">
        <v>961</v>
      </c>
    </row>
    <row r="17" spans="2:17" s="46" customFormat="1" ht="99.75" x14ac:dyDescent="0.25">
      <c r="B17" s="43">
        <v>1</v>
      </c>
      <c r="C17" s="43" t="s">
        <v>918</v>
      </c>
      <c r="D17" s="43">
        <v>1</v>
      </c>
      <c r="E17" s="43" t="s">
        <v>919</v>
      </c>
      <c r="F17" s="43">
        <v>1</v>
      </c>
      <c r="G17" s="43" t="s">
        <v>920</v>
      </c>
      <c r="H17" s="43" t="s">
        <v>921</v>
      </c>
      <c r="I17" s="43" t="s">
        <v>962</v>
      </c>
      <c r="J17" s="44">
        <v>20222301110003</v>
      </c>
      <c r="K17" s="43" t="s">
        <v>963</v>
      </c>
      <c r="L17" s="48">
        <v>52998430.341204196</v>
      </c>
      <c r="M17" s="49" t="s">
        <v>964</v>
      </c>
      <c r="N17" s="47">
        <v>1</v>
      </c>
      <c r="O17" s="49" t="s">
        <v>965</v>
      </c>
      <c r="P17" s="49" t="s">
        <v>956</v>
      </c>
      <c r="Q17" s="49" t="s">
        <v>966</v>
      </c>
    </row>
    <row r="18" spans="2:17" s="46" customFormat="1" ht="99.75" x14ac:dyDescent="0.25">
      <c r="B18" s="43">
        <v>1</v>
      </c>
      <c r="C18" s="43" t="s">
        <v>918</v>
      </c>
      <c r="D18" s="43">
        <v>1</v>
      </c>
      <c r="E18" s="43" t="s">
        <v>919</v>
      </c>
      <c r="F18" s="43">
        <v>1</v>
      </c>
      <c r="G18" s="43" t="s">
        <v>920</v>
      </c>
      <c r="H18" s="43" t="s">
        <v>921</v>
      </c>
      <c r="I18" s="43" t="s">
        <v>962</v>
      </c>
      <c r="J18" s="44">
        <v>20222301110003</v>
      </c>
      <c r="K18" s="43" t="s">
        <v>967</v>
      </c>
      <c r="L18" s="48">
        <v>10000000</v>
      </c>
      <c r="M18" s="49" t="s">
        <v>968</v>
      </c>
      <c r="N18" s="50">
        <v>2</v>
      </c>
      <c r="O18" s="49" t="s">
        <v>969</v>
      </c>
      <c r="P18" s="45" t="s">
        <v>926</v>
      </c>
      <c r="Q18" s="49" t="s">
        <v>970</v>
      </c>
    </row>
    <row r="19" spans="2:17" s="46" customFormat="1" ht="114" x14ac:dyDescent="0.25">
      <c r="B19" s="43">
        <v>1</v>
      </c>
      <c r="C19" s="43" t="s">
        <v>918</v>
      </c>
      <c r="D19" s="43">
        <v>1</v>
      </c>
      <c r="E19" s="43" t="s">
        <v>919</v>
      </c>
      <c r="F19" s="43">
        <v>1</v>
      </c>
      <c r="G19" s="43" t="s">
        <v>920</v>
      </c>
      <c r="H19" s="43" t="s">
        <v>921</v>
      </c>
      <c r="I19" s="43" t="s">
        <v>962</v>
      </c>
      <c r="J19" s="44">
        <v>20222301110003</v>
      </c>
      <c r="K19" s="43" t="s">
        <v>971</v>
      </c>
      <c r="L19" s="48">
        <v>32293520</v>
      </c>
      <c r="M19" s="49" t="s">
        <v>972</v>
      </c>
      <c r="N19" s="47">
        <v>1</v>
      </c>
      <c r="O19" s="49" t="s">
        <v>973</v>
      </c>
      <c r="P19" s="49" t="s">
        <v>956</v>
      </c>
      <c r="Q19" s="49" t="s">
        <v>974</v>
      </c>
    </row>
    <row r="20" spans="2:17" s="46" customFormat="1" ht="114" x14ac:dyDescent="0.25">
      <c r="B20" s="43">
        <v>1</v>
      </c>
      <c r="C20" s="43" t="s">
        <v>918</v>
      </c>
      <c r="D20" s="43">
        <v>1</v>
      </c>
      <c r="E20" s="43" t="s">
        <v>919</v>
      </c>
      <c r="F20" s="43">
        <v>1</v>
      </c>
      <c r="G20" s="43" t="s">
        <v>920</v>
      </c>
      <c r="H20" s="43" t="s">
        <v>921</v>
      </c>
      <c r="I20" s="43" t="s">
        <v>962</v>
      </c>
      <c r="J20" s="44">
        <v>20222301110003</v>
      </c>
      <c r="K20" s="43" t="s">
        <v>975</v>
      </c>
      <c r="L20" s="48">
        <v>28190456</v>
      </c>
      <c r="M20" s="49" t="s">
        <v>976</v>
      </c>
      <c r="N20" s="47">
        <v>1</v>
      </c>
      <c r="O20" s="49" t="s">
        <v>977</v>
      </c>
      <c r="P20" s="49" t="s">
        <v>956</v>
      </c>
      <c r="Q20" s="49" t="s">
        <v>978</v>
      </c>
    </row>
    <row r="21" spans="2:17" s="46" customFormat="1" ht="99.75" x14ac:dyDescent="0.25">
      <c r="B21" s="43">
        <v>1</v>
      </c>
      <c r="C21" s="43" t="s">
        <v>918</v>
      </c>
      <c r="D21" s="43">
        <v>1</v>
      </c>
      <c r="E21" s="43" t="s">
        <v>919</v>
      </c>
      <c r="F21" s="43">
        <v>1</v>
      </c>
      <c r="G21" s="43" t="s">
        <v>920</v>
      </c>
      <c r="H21" s="43" t="s">
        <v>921</v>
      </c>
      <c r="I21" s="43" t="s">
        <v>962</v>
      </c>
      <c r="J21" s="44">
        <v>20222301110003</v>
      </c>
      <c r="K21" s="43" t="s">
        <v>979</v>
      </c>
      <c r="L21" s="48">
        <v>0</v>
      </c>
      <c r="M21" s="49" t="s">
        <v>980</v>
      </c>
      <c r="N21" s="47">
        <v>1</v>
      </c>
      <c r="O21" s="49" t="s">
        <v>981</v>
      </c>
      <c r="P21" s="49" t="s">
        <v>956</v>
      </c>
      <c r="Q21" s="49" t="s">
        <v>982</v>
      </c>
    </row>
    <row r="22" spans="2:17" s="46" customFormat="1" ht="99.75" x14ac:dyDescent="0.25">
      <c r="B22" s="43">
        <v>1</v>
      </c>
      <c r="C22" s="43" t="s">
        <v>918</v>
      </c>
      <c r="D22" s="43">
        <v>1</v>
      </c>
      <c r="E22" s="43" t="s">
        <v>919</v>
      </c>
      <c r="F22" s="43">
        <v>1</v>
      </c>
      <c r="G22" s="43" t="s">
        <v>920</v>
      </c>
      <c r="H22" s="43" t="s">
        <v>921</v>
      </c>
      <c r="I22" s="43" t="s">
        <v>962</v>
      </c>
      <c r="J22" s="44">
        <v>20222301110003</v>
      </c>
      <c r="K22" s="43" t="s">
        <v>983</v>
      </c>
      <c r="L22" s="48">
        <v>219593286.07399532</v>
      </c>
      <c r="M22" s="49" t="s">
        <v>984</v>
      </c>
      <c r="N22" s="47">
        <v>1</v>
      </c>
      <c r="O22" s="49" t="s">
        <v>985</v>
      </c>
      <c r="P22" s="49" t="s">
        <v>956</v>
      </c>
      <c r="Q22" s="49" t="s">
        <v>986</v>
      </c>
    </row>
    <row r="23" spans="2:17" s="46" customFormat="1" ht="99.75" x14ac:dyDescent="0.25">
      <c r="B23" s="43">
        <v>1</v>
      </c>
      <c r="C23" s="43" t="s">
        <v>918</v>
      </c>
      <c r="D23" s="43">
        <v>1</v>
      </c>
      <c r="E23" s="43" t="s">
        <v>919</v>
      </c>
      <c r="F23" s="43">
        <v>1</v>
      </c>
      <c r="G23" s="43" t="s">
        <v>920</v>
      </c>
      <c r="H23" s="43" t="s">
        <v>921</v>
      </c>
      <c r="I23" s="43" t="s">
        <v>962</v>
      </c>
      <c r="J23" s="44">
        <v>20222301110003</v>
      </c>
      <c r="K23" s="43" t="s">
        <v>987</v>
      </c>
      <c r="L23" s="48">
        <v>36838630</v>
      </c>
      <c r="M23" s="49" t="s">
        <v>988</v>
      </c>
      <c r="N23" s="47">
        <v>1</v>
      </c>
      <c r="O23" s="49" t="s">
        <v>989</v>
      </c>
      <c r="P23" s="49" t="s">
        <v>956</v>
      </c>
      <c r="Q23" s="49" t="s">
        <v>990</v>
      </c>
    </row>
    <row r="24" spans="2:17" s="46" customFormat="1" ht="99.75" x14ac:dyDescent="0.25">
      <c r="B24" s="43">
        <v>1</v>
      </c>
      <c r="C24" s="43" t="s">
        <v>918</v>
      </c>
      <c r="D24" s="43">
        <v>1</v>
      </c>
      <c r="E24" s="43" t="s">
        <v>919</v>
      </c>
      <c r="F24" s="43">
        <v>1</v>
      </c>
      <c r="G24" s="43" t="s">
        <v>920</v>
      </c>
      <c r="H24" s="43" t="s">
        <v>921</v>
      </c>
      <c r="I24" s="43" t="s">
        <v>962</v>
      </c>
      <c r="J24" s="44">
        <v>20222301110003</v>
      </c>
      <c r="K24" s="43" t="s">
        <v>991</v>
      </c>
      <c r="L24" s="48">
        <v>25000000</v>
      </c>
      <c r="M24" s="49" t="s">
        <v>992</v>
      </c>
      <c r="N24" s="47">
        <v>1</v>
      </c>
      <c r="O24" s="49" t="s">
        <v>993</v>
      </c>
      <c r="P24" s="49" t="s">
        <v>956</v>
      </c>
      <c r="Q24" s="49" t="s">
        <v>994</v>
      </c>
    </row>
    <row r="25" spans="2:17" s="46" customFormat="1" ht="99.75" x14ac:dyDescent="0.25">
      <c r="B25" s="43">
        <v>1</v>
      </c>
      <c r="C25" s="43" t="s">
        <v>918</v>
      </c>
      <c r="D25" s="43">
        <v>1</v>
      </c>
      <c r="E25" s="43" t="s">
        <v>919</v>
      </c>
      <c r="F25" s="43">
        <v>1</v>
      </c>
      <c r="G25" s="43" t="s">
        <v>920</v>
      </c>
      <c r="H25" s="43" t="s">
        <v>995</v>
      </c>
      <c r="I25" s="43" t="s">
        <v>996</v>
      </c>
      <c r="J25" s="44">
        <v>20222301104504</v>
      </c>
      <c r="K25" s="51" t="s">
        <v>997</v>
      </c>
      <c r="L25" s="45">
        <v>635504689.07533002</v>
      </c>
      <c r="M25" s="45" t="s">
        <v>998</v>
      </c>
      <c r="N25" s="47">
        <v>1</v>
      </c>
      <c r="O25" s="45" t="s">
        <v>999</v>
      </c>
      <c r="P25" s="45" t="s">
        <v>956</v>
      </c>
      <c r="Q25" s="45" t="s">
        <v>1000</v>
      </c>
    </row>
    <row r="26" spans="2:17" s="46" customFormat="1" ht="99.75" x14ac:dyDescent="0.25">
      <c r="B26" s="43">
        <v>1</v>
      </c>
      <c r="C26" s="43" t="s">
        <v>918</v>
      </c>
      <c r="D26" s="43">
        <v>1</v>
      </c>
      <c r="E26" s="43" t="s">
        <v>919</v>
      </c>
      <c r="F26" s="43">
        <v>1</v>
      </c>
      <c r="G26" s="43" t="s">
        <v>920</v>
      </c>
      <c r="H26" s="43" t="s">
        <v>995</v>
      </c>
      <c r="I26" s="43" t="s">
        <v>996</v>
      </c>
      <c r="J26" s="44">
        <v>20222301104504</v>
      </c>
      <c r="K26" s="51" t="s">
        <v>1001</v>
      </c>
      <c r="L26" s="45">
        <v>49106412.924670033</v>
      </c>
      <c r="M26" s="45" t="s">
        <v>1002</v>
      </c>
      <c r="N26" s="44">
        <v>500</v>
      </c>
      <c r="O26" s="45" t="s">
        <v>1003</v>
      </c>
      <c r="P26" s="45" t="s">
        <v>926</v>
      </c>
      <c r="Q26" s="45" t="s">
        <v>1004</v>
      </c>
    </row>
    <row r="27" spans="2:17" s="46" customFormat="1" ht="99.75" x14ac:dyDescent="0.25">
      <c r="B27" s="43">
        <v>1</v>
      </c>
      <c r="C27" s="43" t="s">
        <v>918</v>
      </c>
      <c r="D27" s="43">
        <v>1</v>
      </c>
      <c r="E27" s="43" t="s">
        <v>919</v>
      </c>
      <c r="F27" s="43">
        <v>1</v>
      </c>
      <c r="G27" s="43" t="s">
        <v>920</v>
      </c>
      <c r="H27" s="43" t="s">
        <v>995</v>
      </c>
      <c r="I27" s="43" t="s">
        <v>996</v>
      </c>
      <c r="J27" s="44">
        <v>20222301104504</v>
      </c>
      <c r="K27" s="51" t="s">
        <v>1005</v>
      </c>
      <c r="L27" s="45">
        <v>0</v>
      </c>
      <c r="M27" s="45" t="s">
        <v>1006</v>
      </c>
      <c r="N27" s="47">
        <v>1</v>
      </c>
      <c r="O27" s="45" t="s">
        <v>1007</v>
      </c>
      <c r="P27" s="45" t="s">
        <v>956</v>
      </c>
      <c r="Q27" s="45" t="s">
        <v>1008</v>
      </c>
    </row>
    <row r="28" spans="2:17" s="46" customFormat="1" ht="99.75" x14ac:dyDescent="0.25">
      <c r="B28" s="43">
        <v>1</v>
      </c>
      <c r="C28" s="43" t="s">
        <v>918</v>
      </c>
      <c r="D28" s="43">
        <v>1</v>
      </c>
      <c r="E28" s="43" t="s">
        <v>919</v>
      </c>
      <c r="F28" s="43">
        <v>1</v>
      </c>
      <c r="G28" s="43" t="s">
        <v>920</v>
      </c>
      <c r="H28" s="43" t="s">
        <v>995</v>
      </c>
      <c r="I28" s="43" t="s">
        <v>996</v>
      </c>
      <c r="J28" s="44">
        <v>20222301104504</v>
      </c>
      <c r="K28" s="51" t="s">
        <v>1009</v>
      </c>
      <c r="L28" s="45">
        <v>215388898</v>
      </c>
      <c r="M28" s="45" t="s">
        <v>1010</v>
      </c>
      <c r="N28" s="47">
        <v>1</v>
      </c>
      <c r="O28" s="45" t="s">
        <v>1011</v>
      </c>
      <c r="P28" s="45" t="s">
        <v>956</v>
      </c>
      <c r="Q28" s="45" t="s">
        <v>1012</v>
      </c>
    </row>
    <row r="29" spans="2:17" s="46" customFormat="1" ht="99.75" x14ac:dyDescent="0.25">
      <c r="B29" s="43">
        <v>1</v>
      </c>
      <c r="C29" s="43" t="s">
        <v>918</v>
      </c>
      <c r="D29" s="43">
        <v>1</v>
      </c>
      <c r="E29" s="43" t="s">
        <v>919</v>
      </c>
      <c r="F29" s="43">
        <v>1</v>
      </c>
      <c r="G29" s="43" t="s">
        <v>920</v>
      </c>
      <c r="H29" s="51" t="s">
        <v>921</v>
      </c>
      <c r="I29" s="43" t="s">
        <v>1013</v>
      </c>
      <c r="J29" s="44">
        <v>20222301110005</v>
      </c>
      <c r="K29" s="51" t="s">
        <v>1014</v>
      </c>
      <c r="L29" s="45">
        <v>1739655.6</v>
      </c>
      <c r="M29" s="45" t="s">
        <v>1015</v>
      </c>
      <c r="N29" s="47">
        <v>1</v>
      </c>
      <c r="O29" s="45" t="s">
        <v>1016</v>
      </c>
      <c r="P29" s="45" t="s">
        <v>956</v>
      </c>
      <c r="Q29" s="45" t="s">
        <v>1017</v>
      </c>
    </row>
    <row r="30" spans="2:17" s="46" customFormat="1" ht="99.75" x14ac:dyDescent="0.25">
      <c r="B30" s="43">
        <v>1</v>
      </c>
      <c r="C30" s="43" t="s">
        <v>918</v>
      </c>
      <c r="D30" s="43">
        <v>1</v>
      </c>
      <c r="E30" s="43" t="s">
        <v>919</v>
      </c>
      <c r="F30" s="43">
        <v>1</v>
      </c>
      <c r="G30" s="43" t="s">
        <v>920</v>
      </c>
      <c r="H30" s="51" t="s">
        <v>921</v>
      </c>
      <c r="I30" s="43" t="s">
        <v>1013</v>
      </c>
      <c r="J30" s="44">
        <v>20222301110005</v>
      </c>
      <c r="K30" s="51" t="s">
        <v>1018</v>
      </c>
      <c r="L30" s="45">
        <v>6958622.4000000004</v>
      </c>
      <c r="M30" s="45" t="s">
        <v>1019</v>
      </c>
      <c r="N30" s="47">
        <v>1</v>
      </c>
      <c r="O30" s="45" t="s">
        <v>1020</v>
      </c>
      <c r="P30" s="45" t="s">
        <v>956</v>
      </c>
      <c r="Q30" s="45" t="s">
        <v>1017</v>
      </c>
    </row>
    <row r="31" spans="2:17" s="46" customFormat="1" ht="99.75" x14ac:dyDescent="0.25">
      <c r="B31" s="43">
        <v>1</v>
      </c>
      <c r="C31" s="43" t="s">
        <v>918</v>
      </c>
      <c r="D31" s="43">
        <v>1</v>
      </c>
      <c r="E31" s="43" t="s">
        <v>919</v>
      </c>
      <c r="F31" s="43">
        <v>1</v>
      </c>
      <c r="G31" s="43" t="s">
        <v>920</v>
      </c>
      <c r="H31" s="51" t="s">
        <v>921</v>
      </c>
      <c r="I31" s="43" t="s">
        <v>1013</v>
      </c>
      <c r="J31" s="44">
        <v>20222301110005</v>
      </c>
      <c r="K31" s="51" t="s">
        <v>1021</v>
      </c>
      <c r="L31" s="45">
        <v>15000000</v>
      </c>
      <c r="M31" s="45" t="s">
        <v>1022</v>
      </c>
      <c r="N31" s="47">
        <v>1</v>
      </c>
      <c r="O31" s="45" t="s">
        <v>1023</v>
      </c>
      <c r="P31" s="45" t="s">
        <v>956</v>
      </c>
      <c r="Q31" s="45" t="s">
        <v>1024</v>
      </c>
    </row>
    <row r="32" spans="2:17" s="46" customFormat="1" ht="99.75" x14ac:dyDescent="0.25">
      <c r="B32" s="43">
        <v>1</v>
      </c>
      <c r="C32" s="43" t="s">
        <v>918</v>
      </c>
      <c r="D32" s="43">
        <v>1</v>
      </c>
      <c r="E32" s="43" t="s">
        <v>919</v>
      </c>
      <c r="F32" s="43">
        <v>1</v>
      </c>
      <c r="G32" s="43" t="s">
        <v>920</v>
      </c>
      <c r="H32" s="51" t="s">
        <v>921</v>
      </c>
      <c r="I32" s="43" t="s">
        <v>1013</v>
      </c>
      <c r="J32" s="44">
        <v>20222301110005</v>
      </c>
      <c r="K32" s="51" t="s">
        <v>1025</v>
      </c>
      <c r="L32" s="45">
        <v>15000000</v>
      </c>
      <c r="M32" s="45" t="s">
        <v>1026</v>
      </c>
      <c r="N32" s="47">
        <v>1</v>
      </c>
      <c r="O32" s="45" t="s">
        <v>1027</v>
      </c>
      <c r="P32" s="45" t="s">
        <v>956</v>
      </c>
      <c r="Q32" s="45" t="s">
        <v>1028</v>
      </c>
    </row>
    <row r="33" spans="2:17" s="41" customFormat="1" ht="114" x14ac:dyDescent="0.25">
      <c r="B33" s="43">
        <v>1</v>
      </c>
      <c r="C33" s="43" t="s">
        <v>918</v>
      </c>
      <c r="D33" s="43">
        <v>1</v>
      </c>
      <c r="E33" s="43" t="s">
        <v>919</v>
      </c>
      <c r="F33" s="43">
        <v>1</v>
      </c>
      <c r="G33" s="43" t="s">
        <v>920</v>
      </c>
      <c r="H33" s="51" t="s">
        <v>921</v>
      </c>
      <c r="I33" s="43" t="s">
        <v>1029</v>
      </c>
      <c r="J33" s="52">
        <v>20222301110006</v>
      </c>
      <c r="K33" s="51" t="s">
        <v>1030</v>
      </c>
      <c r="L33" s="53">
        <v>48587664</v>
      </c>
      <c r="M33" s="53" t="s">
        <v>1031</v>
      </c>
      <c r="N33" s="47">
        <v>1</v>
      </c>
      <c r="O33" s="53" t="s">
        <v>1032</v>
      </c>
      <c r="P33" s="53" t="s">
        <v>956</v>
      </c>
      <c r="Q33" s="53" t="s">
        <v>1033</v>
      </c>
    </row>
    <row r="34" spans="2:17" s="41" customFormat="1" ht="114" x14ac:dyDescent="0.25">
      <c r="B34" s="43">
        <v>1</v>
      </c>
      <c r="C34" s="43" t="s">
        <v>918</v>
      </c>
      <c r="D34" s="43">
        <v>1</v>
      </c>
      <c r="E34" s="43" t="s">
        <v>919</v>
      </c>
      <c r="F34" s="43">
        <v>1</v>
      </c>
      <c r="G34" s="43" t="s">
        <v>920</v>
      </c>
      <c r="H34" s="51" t="s">
        <v>921</v>
      </c>
      <c r="I34" s="43" t="s">
        <v>1029</v>
      </c>
      <c r="J34" s="52">
        <v>20222301110006</v>
      </c>
      <c r="K34" s="51" t="s">
        <v>1034</v>
      </c>
      <c r="L34" s="53">
        <v>0</v>
      </c>
      <c r="M34" s="53" t="s">
        <v>1035</v>
      </c>
      <c r="N34" s="52">
        <v>1</v>
      </c>
      <c r="O34" s="53" t="s">
        <v>1036</v>
      </c>
      <c r="P34" s="45" t="s">
        <v>926</v>
      </c>
      <c r="Q34" s="53" t="s">
        <v>1037</v>
      </c>
    </row>
    <row r="35" spans="2:17" s="41" customFormat="1" ht="114" x14ac:dyDescent="0.25">
      <c r="B35" s="43">
        <v>1</v>
      </c>
      <c r="C35" s="43" t="s">
        <v>918</v>
      </c>
      <c r="D35" s="43">
        <v>1</v>
      </c>
      <c r="E35" s="43" t="s">
        <v>919</v>
      </c>
      <c r="F35" s="43">
        <v>1</v>
      </c>
      <c r="G35" s="43" t="s">
        <v>920</v>
      </c>
      <c r="H35" s="51" t="s">
        <v>921</v>
      </c>
      <c r="I35" s="43" t="s">
        <v>1029</v>
      </c>
      <c r="J35" s="52">
        <v>20222301110006</v>
      </c>
      <c r="K35" s="51" t="s">
        <v>1038</v>
      </c>
      <c r="L35" s="53">
        <v>136000000</v>
      </c>
      <c r="M35" s="53" t="s">
        <v>1039</v>
      </c>
      <c r="N35" s="52">
        <v>4</v>
      </c>
      <c r="O35" s="53" t="s">
        <v>1040</v>
      </c>
      <c r="P35" s="45" t="s">
        <v>926</v>
      </c>
      <c r="Q35" s="53" t="s">
        <v>1041</v>
      </c>
    </row>
    <row r="36" spans="2:17" s="41" customFormat="1" ht="114" x14ac:dyDescent="0.25">
      <c r="B36" s="43">
        <v>1</v>
      </c>
      <c r="C36" s="43" t="s">
        <v>918</v>
      </c>
      <c r="D36" s="43">
        <v>1</v>
      </c>
      <c r="E36" s="43" t="s">
        <v>919</v>
      </c>
      <c r="F36" s="43">
        <v>1</v>
      </c>
      <c r="G36" s="43" t="s">
        <v>920</v>
      </c>
      <c r="H36" s="51" t="s">
        <v>921</v>
      </c>
      <c r="I36" s="43" t="s">
        <v>1029</v>
      </c>
      <c r="J36" s="52">
        <v>20222301110006</v>
      </c>
      <c r="K36" s="51" t="s">
        <v>219</v>
      </c>
      <c r="L36" s="53">
        <v>410000000</v>
      </c>
      <c r="M36" s="53" t="s">
        <v>1042</v>
      </c>
      <c r="N36" s="52">
        <v>10</v>
      </c>
      <c r="O36" s="53" t="s">
        <v>1043</v>
      </c>
      <c r="P36" s="45" t="s">
        <v>926</v>
      </c>
      <c r="Q36" s="53" t="s">
        <v>1044</v>
      </c>
    </row>
    <row r="37" spans="2:17" s="41" customFormat="1" ht="85.5" x14ac:dyDescent="0.25">
      <c r="B37" s="43">
        <v>1</v>
      </c>
      <c r="C37" s="43" t="s">
        <v>918</v>
      </c>
      <c r="D37" s="43">
        <v>1</v>
      </c>
      <c r="E37" s="43" t="s">
        <v>919</v>
      </c>
      <c r="F37" s="51">
        <v>2</v>
      </c>
      <c r="G37" s="51" t="s">
        <v>1045</v>
      </c>
      <c r="H37" s="52" t="s">
        <v>1046</v>
      </c>
      <c r="I37" s="52" t="s">
        <v>1047</v>
      </c>
      <c r="J37" s="52">
        <v>20222301140007</v>
      </c>
      <c r="K37" s="51" t="s">
        <v>1048</v>
      </c>
      <c r="L37" s="53">
        <v>0</v>
      </c>
      <c r="M37" s="53" t="s">
        <v>1049</v>
      </c>
      <c r="N37" s="52">
        <v>6</v>
      </c>
      <c r="O37" s="53" t="s">
        <v>1050</v>
      </c>
      <c r="P37" s="45" t="s">
        <v>926</v>
      </c>
      <c r="Q37" s="53" t="s">
        <v>1051</v>
      </c>
    </row>
    <row r="38" spans="2:17" s="41" customFormat="1" ht="85.5" x14ac:dyDescent="0.25">
      <c r="B38" s="43">
        <v>1</v>
      </c>
      <c r="C38" s="43" t="s">
        <v>918</v>
      </c>
      <c r="D38" s="43">
        <v>1</v>
      </c>
      <c r="E38" s="43" t="s">
        <v>919</v>
      </c>
      <c r="F38" s="51">
        <v>2</v>
      </c>
      <c r="G38" s="51" t="s">
        <v>1045</v>
      </c>
      <c r="H38" s="52" t="s">
        <v>1046</v>
      </c>
      <c r="I38" s="52" t="s">
        <v>1047</v>
      </c>
      <c r="J38" s="52">
        <v>20222301140007</v>
      </c>
      <c r="K38" s="51" t="s">
        <v>1052</v>
      </c>
      <c r="L38" s="53">
        <v>0</v>
      </c>
      <c r="M38" s="53" t="s">
        <v>1053</v>
      </c>
      <c r="N38" s="52">
        <v>2</v>
      </c>
      <c r="O38" s="53" t="s">
        <v>1054</v>
      </c>
      <c r="P38" s="45" t="s">
        <v>926</v>
      </c>
      <c r="Q38" s="53" t="s">
        <v>1055</v>
      </c>
    </row>
    <row r="39" spans="2:17" s="41" customFormat="1" ht="85.5" x14ac:dyDescent="0.25">
      <c r="B39" s="43">
        <v>1</v>
      </c>
      <c r="C39" s="43" t="s">
        <v>918</v>
      </c>
      <c r="D39" s="43">
        <v>1</v>
      </c>
      <c r="E39" s="43" t="s">
        <v>919</v>
      </c>
      <c r="F39" s="51">
        <v>2</v>
      </c>
      <c r="G39" s="51" t="s">
        <v>1045</v>
      </c>
      <c r="H39" s="52" t="s">
        <v>1046</v>
      </c>
      <c r="I39" s="52" t="s">
        <v>1047</v>
      </c>
      <c r="J39" s="52">
        <v>20222301140007</v>
      </c>
      <c r="K39" s="51" t="s">
        <v>1056</v>
      </c>
      <c r="L39" s="53">
        <v>53722315.062537223</v>
      </c>
      <c r="M39" s="53" t="s">
        <v>1057</v>
      </c>
      <c r="N39" s="52">
        <v>3</v>
      </c>
      <c r="O39" s="53" t="s">
        <v>1058</v>
      </c>
      <c r="P39" s="45" t="s">
        <v>926</v>
      </c>
      <c r="Q39" s="53" t="s">
        <v>1059</v>
      </c>
    </row>
    <row r="40" spans="2:17" s="41" customFormat="1" ht="85.5" x14ac:dyDescent="0.25">
      <c r="B40" s="43">
        <v>1</v>
      </c>
      <c r="C40" s="43" t="s">
        <v>918</v>
      </c>
      <c r="D40" s="43">
        <v>1</v>
      </c>
      <c r="E40" s="43" t="s">
        <v>919</v>
      </c>
      <c r="F40" s="51">
        <v>2</v>
      </c>
      <c r="G40" s="51" t="s">
        <v>1045</v>
      </c>
      <c r="H40" s="52" t="s">
        <v>1046</v>
      </c>
      <c r="I40" s="52" t="s">
        <v>1047</v>
      </c>
      <c r="J40" s="52">
        <v>20222301140007</v>
      </c>
      <c r="K40" s="51" t="s">
        <v>1060</v>
      </c>
      <c r="L40" s="53">
        <v>2000000</v>
      </c>
      <c r="M40" s="53" t="s">
        <v>1061</v>
      </c>
      <c r="N40" s="52">
        <v>1</v>
      </c>
      <c r="O40" s="53" t="s">
        <v>1062</v>
      </c>
      <c r="P40" s="45" t="s">
        <v>926</v>
      </c>
      <c r="Q40" s="53" t="s">
        <v>1063</v>
      </c>
    </row>
    <row r="41" spans="2:17" s="41" customFormat="1" ht="85.5" x14ac:dyDescent="0.25">
      <c r="B41" s="43">
        <v>1</v>
      </c>
      <c r="C41" s="43" t="s">
        <v>918</v>
      </c>
      <c r="D41" s="43">
        <v>1</v>
      </c>
      <c r="E41" s="43" t="s">
        <v>919</v>
      </c>
      <c r="F41" s="51">
        <v>2</v>
      </c>
      <c r="G41" s="51" t="s">
        <v>1045</v>
      </c>
      <c r="H41" s="52" t="s">
        <v>1046</v>
      </c>
      <c r="I41" s="52" t="s">
        <v>1047</v>
      </c>
      <c r="J41" s="52">
        <v>20222301140007</v>
      </c>
      <c r="K41" s="51" t="s">
        <v>1064</v>
      </c>
      <c r="L41" s="53">
        <v>20718165.437462777</v>
      </c>
      <c r="M41" s="53" t="s">
        <v>1065</v>
      </c>
      <c r="N41" s="52">
        <v>2</v>
      </c>
      <c r="O41" s="53" t="s">
        <v>1066</v>
      </c>
      <c r="P41" s="45" t="s">
        <v>926</v>
      </c>
      <c r="Q41" s="53" t="s">
        <v>1067</v>
      </c>
    </row>
    <row r="42" spans="2:17" s="41" customFormat="1" ht="99.75" x14ac:dyDescent="0.25">
      <c r="B42" s="43">
        <v>1</v>
      </c>
      <c r="C42" s="43" t="s">
        <v>918</v>
      </c>
      <c r="D42" s="43">
        <v>1</v>
      </c>
      <c r="E42" s="43" t="s">
        <v>919</v>
      </c>
      <c r="F42" s="51">
        <v>2</v>
      </c>
      <c r="G42" s="51" t="s">
        <v>1045</v>
      </c>
      <c r="H42" s="51" t="s">
        <v>1046</v>
      </c>
      <c r="I42" s="43" t="s">
        <v>1068</v>
      </c>
      <c r="J42" s="52">
        <v>20222301140008</v>
      </c>
      <c r="K42" s="51" t="s">
        <v>1069</v>
      </c>
      <c r="L42" s="53">
        <v>20000000</v>
      </c>
      <c r="M42" s="53" t="s">
        <v>1070</v>
      </c>
      <c r="N42" s="52">
        <v>500</v>
      </c>
      <c r="O42" s="53" t="s">
        <v>1071</v>
      </c>
      <c r="P42" s="45" t="s">
        <v>926</v>
      </c>
      <c r="Q42" s="53" t="s">
        <v>1072</v>
      </c>
    </row>
    <row r="43" spans="2:17" s="41" customFormat="1" ht="99.75" x14ac:dyDescent="0.25">
      <c r="B43" s="43">
        <v>1</v>
      </c>
      <c r="C43" s="43" t="s">
        <v>918</v>
      </c>
      <c r="D43" s="43">
        <v>1</v>
      </c>
      <c r="E43" s="43" t="s">
        <v>919</v>
      </c>
      <c r="F43" s="51">
        <v>2</v>
      </c>
      <c r="G43" s="51" t="s">
        <v>1045</v>
      </c>
      <c r="H43" s="51" t="s">
        <v>1046</v>
      </c>
      <c r="I43" s="43" t="s">
        <v>1068</v>
      </c>
      <c r="J43" s="52">
        <v>20222301140008</v>
      </c>
      <c r="K43" s="51" t="s">
        <v>1073</v>
      </c>
      <c r="L43" s="53">
        <v>50990672.551724136</v>
      </c>
      <c r="M43" s="53" t="s">
        <v>1074</v>
      </c>
      <c r="N43" s="52">
        <v>2</v>
      </c>
      <c r="O43" s="53" t="s">
        <v>1075</v>
      </c>
      <c r="P43" s="45" t="s">
        <v>926</v>
      </c>
      <c r="Q43" s="53" t="s">
        <v>1076</v>
      </c>
    </row>
    <row r="44" spans="2:17" s="41" customFormat="1" ht="99.75" x14ac:dyDescent="0.25">
      <c r="B44" s="43">
        <v>1</v>
      </c>
      <c r="C44" s="43" t="s">
        <v>918</v>
      </c>
      <c r="D44" s="43">
        <v>1</v>
      </c>
      <c r="E44" s="43" t="s">
        <v>919</v>
      </c>
      <c r="F44" s="51">
        <v>2</v>
      </c>
      <c r="G44" s="51" t="s">
        <v>1045</v>
      </c>
      <c r="H44" s="51" t="s">
        <v>1046</v>
      </c>
      <c r="I44" s="43" t="s">
        <v>1068</v>
      </c>
      <c r="J44" s="52">
        <v>20222301140008</v>
      </c>
      <c r="K44" s="51" t="s">
        <v>1077</v>
      </c>
      <c r="L44" s="53">
        <v>8226979.4482758641</v>
      </c>
      <c r="M44" s="53" t="s">
        <v>1078</v>
      </c>
      <c r="N44" s="52">
        <v>3</v>
      </c>
      <c r="O44" s="53" t="s">
        <v>1079</v>
      </c>
      <c r="P44" s="45" t="s">
        <v>926</v>
      </c>
      <c r="Q44" s="53" t="s">
        <v>1080</v>
      </c>
    </row>
    <row r="45" spans="2:17" s="41" customFormat="1" ht="99.75" x14ac:dyDescent="0.25">
      <c r="B45" s="43">
        <v>1</v>
      </c>
      <c r="C45" s="43" t="s">
        <v>918</v>
      </c>
      <c r="D45" s="43">
        <v>1</v>
      </c>
      <c r="E45" s="43" t="s">
        <v>919</v>
      </c>
      <c r="F45" s="51">
        <v>2</v>
      </c>
      <c r="G45" s="51" t="s">
        <v>1045</v>
      </c>
      <c r="H45" s="51" t="s">
        <v>1046</v>
      </c>
      <c r="I45" s="43" t="s">
        <v>1068</v>
      </c>
      <c r="J45" s="52">
        <v>20222301140008</v>
      </c>
      <c r="K45" s="51" t="s">
        <v>1081</v>
      </c>
      <c r="L45" s="53">
        <v>0</v>
      </c>
      <c r="M45" s="53" t="s">
        <v>1082</v>
      </c>
      <c r="N45" s="52">
        <v>6</v>
      </c>
      <c r="O45" s="53" t="s">
        <v>1083</v>
      </c>
      <c r="P45" s="45" t="s">
        <v>926</v>
      </c>
      <c r="Q45" s="53" t="s">
        <v>1084</v>
      </c>
    </row>
    <row r="46" spans="2:17" s="41" customFormat="1" ht="85.5" x14ac:dyDescent="0.25">
      <c r="B46" s="43">
        <v>1</v>
      </c>
      <c r="C46" s="43" t="s">
        <v>918</v>
      </c>
      <c r="D46" s="43">
        <v>1</v>
      </c>
      <c r="E46" s="43" t="s">
        <v>919</v>
      </c>
      <c r="F46" s="51">
        <v>2</v>
      </c>
      <c r="G46" s="51" t="s">
        <v>1045</v>
      </c>
      <c r="H46" s="51" t="s">
        <v>1046</v>
      </c>
      <c r="I46" s="43" t="s">
        <v>1085</v>
      </c>
      <c r="J46" s="52">
        <v>20222301140009</v>
      </c>
      <c r="K46" s="51" t="s">
        <v>1086</v>
      </c>
      <c r="L46" s="53">
        <v>0</v>
      </c>
      <c r="M46" s="53" t="s">
        <v>1087</v>
      </c>
      <c r="N46" s="52">
        <v>5</v>
      </c>
      <c r="O46" s="53" t="s">
        <v>1088</v>
      </c>
      <c r="P46" s="45" t="s">
        <v>926</v>
      </c>
      <c r="Q46" s="53" t="s">
        <v>1089</v>
      </c>
    </row>
    <row r="47" spans="2:17" s="41" customFormat="1" ht="85.5" x14ac:dyDescent="0.25">
      <c r="B47" s="43">
        <v>1</v>
      </c>
      <c r="C47" s="43" t="s">
        <v>918</v>
      </c>
      <c r="D47" s="43">
        <v>1</v>
      </c>
      <c r="E47" s="43" t="s">
        <v>919</v>
      </c>
      <c r="F47" s="51">
        <v>2</v>
      </c>
      <c r="G47" s="51" t="s">
        <v>1045</v>
      </c>
      <c r="H47" s="51" t="s">
        <v>1046</v>
      </c>
      <c r="I47" s="43" t="s">
        <v>1085</v>
      </c>
      <c r="J47" s="52">
        <v>20222301140009</v>
      </c>
      <c r="K47" s="51" t="s">
        <v>1090</v>
      </c>
      <c r="L47" s="53">
        <v>71000000</v>
      </c>
      <c r="M47" s="53" t="s">
        <v>1091</v>
      </c>
      <c r="N47" s="52">
        <v>5</v>
      </c>
      <c r="O47" s="53" t="s">
        <v>1092</v>
      </c>
      <c r="P47" s="45" t="s">
        <v>926</v>
      </c>
      <c r="Q47" s="53" t="s">
        <v>1093</v>
      </c>
    </row>
    <row r="48" spans="2:17" s="41" customFormat="1" ht="85.5" x14ac:dyDescent="0.25">
      <c r="B48" s="43">
        <v>1</v>
      </c>
      <c r="C48" s="43" t="s">
        <v>918</v>
      </c>
      <c r="D48" s="43">
        <v>1</v>
      </c>
      <c r="E48" s="43" t="s">
        <v>919</v>
      </c>
      <c r="F48" s="51">
        <v>2</v>
      </c>
      <c r="G48" s="51" t="s">
        <v>1045</v>
      </c>
      <c r="H48" s="51" t="s">
        <v>1046</v>
      </c>
      <c r="I48" s="43" t="s">
        <v>1085</v>
      </c>
      <c r="J48" s="52">
        <v>20222301140009</v>
      </c>
      <c r="K48" s="51" t="s">
        <v>1094</v>
      </c>
      <c r="L48" s="53">
        <v>200000000</v>
      </c>
      <c r="M48" s="53" t="s">
        <v>1095</v>
      </c>
      <c r="N48" s="52">
        <v>2</v>
      </c>
      <c r="O48" s="53" t="s">
        <v>1096</v>
      </c>
      <c r="P48" s="45" t="s">
        <v>926</v>
      </c>
      <c r="Q48" s="53" t="s">
        <v>1097</v>
      </c>
    </row>
    <row r="49" spans="2:17" s="41" customFormat="1" ht="85.5" x14ac:dyDescent="0.25">
      <c r="B49" s="43">
        <v>1</v>
      </c>
      <c r="C49" s="43" t="s">
        <v>918</v>
      </c>
      <c r="D49" s="43">
        <v>1</v>
      </c>
      <c r="E49" s="43" t="s">
        <v>919</v>
      </c>
      <c r="F49" s="51">
        <v>2</v>
      </c>
      <c r="G49" s="51" t="s">
        <v>1045</v>
      </c>
      <c r="H49" s="51" t="s">
        <v>1046</v>
      </c>
      <c r="I49" s="43" t="s">
        <v>1085</v>
      </c>
      <c r="J49" s="52">
        <v>20222301140009</v>
      </c>
      <c r="K49" s="51" t="s">
        <v>1098</v>
      </c>
      <c r="L49" s="53">
        <v>235000000</v>
      </c>
      <c r="M49" s="53" t="s">
        <v>1099</v>
      </c>
      <c r="N49" s="47">
        <v>1</v>
      </c>
      <c r="O49" s="53" t="s">
        <v>1100</v>
      </c>
      <c r="P49" s="53" t="s">
        <v>956</v>
      </c>
      <c r="Q49" s="53" t="s">
        <v>1101</v>
      </c>
    </row>
    <row r="50" spans="2:17" s="41" customFormat="1" ht="85.5" x14ac:dyDescent="0.25">
      <c r="B50" s="43">
        <v>1</v>
      </c>
      <c r="C50" s="43" t="s">
        <v>918</v>
      </c>
      <c r="D50" s="43">
        <v>1</v>
      </c>
      <c r="E50" s="43" t="s">
        <v>919</v>
      </c>
      <c r="F50" s="51">
        <v>2</v>
      </c>
      <c r="G50" s="51" t="s">
        <v>1045</v>
      </c>
      <c r="H50" s="51" t="s">
        <v>1046</v>
      </c>
      <c r="I50" s="43" t="s">
        <v>1085</v>
      </c>
      <c r="J50" s="52">
        <v>20222301140009</v>
      </c>
      <c r="K50" s="51" t="s">
        <v>1102</v>
      </c>
      <c r="L50" s="53">
        <v>0</v>
      </c>
      <c r="M50" s="53" t="s">
        <v>1103</v>
      </c>
      <c r="N50" s="52">
        <v>6</v>
      </c>
      <c r="O50" s="53" t="s">
        <v>1104</v>
      </c>
      <c r="P50" s="45" t="s">
        <v>926</v>
      </c>
      <c r="Q50" s="53" t="s">
        <v>1105</v>
      </c>
    </row>
    <row r="51" spans="2:17" s="41" customFormat="1" ht="85.5" x14ac:dyDescent="0.25">
      <c r="B51" s="43">
        <v>1</v>
      </c>
      <c r="C51" s="43" t="s">
        <v>918</v>
      </c>
      <c r="D51" s="43">
        <v>1</v>
      </c>
      <c r="E51" s="43" t="s">
        <v>919</v>
      </c>
      <c r="F51" s="51">
        <v>2</v>
      </c>
      <c r="G51" s="51" t="s">
        <v>1045</v>
      </c>
      <c r="H51" s="51" t="s">
        <v>1046</v>
      </c>
      <c r="I51" s="43" t="s">
        <v>1085</v>
      </c>
      <c r="J51" s="52">
        <v>20222301140009</v>
      </c>
      <c r="K51" s="51" t="s">
        <v>1106</v>
      </c>
      <c r="L51" s="53">
        <v>94000000</v>
      </c>
      <c r="M51" s="53" t="s">
        <v>1107</v>
      </c>
      <c r="N51" s="52">
        <v>16</v>
      </c>
      <c r="O51" s="53" t="s">
        <v>1108</v>
      </c>
      <c r="P51" s="45" t="s">
        <v>926</v>
      </c>
      <c r="Q51" s="53" t="s">
        <v>1109</v>
      </c>
    </row>
    <row r="52" spans="2:17" s="41" customFormat="1" ht="128.25" x14ac:dyDescent="0.25">
      <c r="B52" s="43">
        <v>1</v>
      </c>
      <c r="C52" s="43" t="s">
        <v>918</v>
      </c>
      <c r="D52" s="43">
        <v>1</v>
      </c>
      <c r="E52" s="43" t="s">
        <v>919</v>
      </c>
      <c r="F52" s="51">
        <v>2</v>
      </c>
      <c r="G52" s="51" t="s">
        <v>1045</v>
      </c>
      <c r="H52" s="52" t="s">
        <v>1046</v>
      </c>
      <c r="I52" s="52" t="s">
        <v>1110</v>
      </c>
      <c r="J52" s="52">
        <v>20222301140010</v>
      </c>
      <c r="K52" s="51" t="s">
        <v>1111</v>
      </c>
      <c r="L52" s="53">
        <v>319000000</v>
      </c>
      <c r="M52" s="53" t="s">
        <v>1112</v>
      </c>
      <c r="N52" s="52">
        <v>10</v>
      </c>
      <c r="O52" s="53" t="s">
        <v>1113</v>
      </c>
      <c r="P52" s="45" t="s">
        <v>926</v>
      </c>
      <c r="Q52" s="53" t="s">
        <v>1114</v>
      </c>
    </row>
    <row r="53" spans="2:17" s="41" customFormat="1" ht="128.25" x14ac:dyDescent="0.25">
      <c r="B53" s="43">
        <v>1</v>
      </c>
      <c r="C53" s="43" t="s">
        <v>918</v>
      </c>
      <c r="D53" s="43">
        <v>1</v>
      </c>
      <c r="E53" s="43" t="s">
        <v>919</v>
      </c>
      <c r="F53" s="51">
        <v>2</v>
      </c>
      <c r="G53" s="51" t="s">
        <v>1045</v>
      </c>
      <c r="H53" s="52" t="s">
        <v>1046</v>
      </c>
      <c r="I53" s="52" t="s">
        <v>1110</v>
      </c>
      <c r="J53" s="52">
        <v>20222301140010</v>
      </c>
      <c r="K53" s="51" t="s">
        <v>1115</v>
      </c>
      <c r="L53" s="53">
        <v>30000000</v>
      </c>
      <c r="M53" s="53" t="s">
        <v>1116</v>
      </c>
      <c r="N53" s="52">
        <v>2</v>
      </c>
      <c r="O53" s="53" t="s">
        <v>1117</v>
      </c>
      <c r="P53" s="45" t="s">
        <v>926</v>
      </c>
      <c r="Q53" s="53" t="s">
        <v>1118</v>
      </c>
    </row>
    <row r="54" spans="2:17" s="41" customFormat="1" ht="128.25" x14ac:dyDescent="0.25">
      <c r="B54" s="43">
        <v>1</v>
      </c>
      <c r="C54" s="43" t="s">
        <v>918</v>
      </c>
      <c r="D54" s="43">
        <v>1</v>
      </c>
      <c r="E54" s="43" t="s">
        <v>919</v>
      </c>
      <c r="F54" s="51">
        <v>2</v>
      </c>
      <c r="G54" s="51" t="s">
        <v>1045</v>
      </c>
      <c r="H54" s="52" t="s">
        <v>1046</v>
      </c>
      <c r="I54" s="52" t="s">
        <v>1110</v>
      </c>
      <c r="J54" s="52">
        <v>20222301140010</v>
      </c>
      <c r="K54" s="51" t="s">
        <v>1119</v>
      </c>
      <c r="L54" s="53">
        <v>14500000</v>
      </c>
      <c r="M54" s="53" t="s">
        <v>1120</v>
      </c>
      <c r="N54" s="47">
        <v>1</v>
      </c>
      <c r="O54" s="53" t="s">
        <v>1121</v>
      </c>
      <c r="P54" s="53" t="s">
        <v>956</v>
      </c>
      <c r="Q54" s="53" t="s">
        <v>1122</v>
      </c>
    </row>
    <row r="55" spans="2:17" s="41" customFormat="1" ht="128.25" x14ac:dyDescent="0.25">
      <c r="B55" s="43">
        <v>1</v>
      </c>
      <c r="C55" s="43" t="s">
        <v>918</v>
      </c>
      <c r="D55" s="43">
        <v>1</v>
      </c>
      <c r="E55" s="43" t="s">
        <v>919</v>
      </c>
      <c r="F55" s="51">
        <v>2</v>
      </c>
      <c r="G55" s="51" t="s">
        <v>1045</v>
      </c>
      <c r="H55" s="52" t="s">
        <v>1046</v>
      </c>
      <c r="I55" s="52" t="s">
        <v>1110</v>
      </c>
      <c r="J55" s="52">
        <v>20222301140010</v>
      </c>
      <c r="K55" s="51" t="s">
        <v>1123</v>
      </c>
      <c r="L55" s="53">
        <v>16500000</v>
      </c>
      <c r="M55" s="53" t="s">
        <v>1124</v>
      </c>
      <c r="N55" s="47">
        <v>1</v>
      </c>
      <c r="O55" s="53" t="s">
        <v>1125</v>
      </c>
      <c r="P55" s="53" t="s">
        <v>956</v>
      </c>
      <c r="Q55" s="53" t="s">
        <v>1126</v>
      </c>
    </row>
    <row r="56" spans="2:17" s="41" customFormat="1" ht="85.5" x14ac:dyDescent="0.25">
      <c r="B56" s="43">
        <v>1</v>
      </c>
      <c r="C56" s="43" t="s">
        <v>918</v>
      </c>
      <c r="D56" s="51">
        <v>2</v>
      </c>
      <c r="E56" s="51" t="s">
        <v>1127</v>
      </c>
      <c r="F56" s="51">
        <v>1</v>
      </c>
      <c r="G56" s="51" t="s">
        <v>1128</v>
      </c>
      <c r="H56" s="51" t="s">
        <v>1129</v>
      </c>
      <c r="I56" s="43" t="s">
        <v>1130</v>
      </c>
      <c r="J56" s="52">
        <v>20222301103511</v>
      </c>
      <c r="K56" s="51" t="s">
        <v>1131</v>
      </c>
      <c r="L56" s="53">
        <v>22763693.333333336</v>
      </c>
      <c r="M56" s="53" t="s">
        <v>1132</v>
      </c>
      <c r="N56" s="52">
        <v>360</v>
      </c>
      <c r="O56" s="53" t="s">
        <v>1133</v>
      </c>
      <c r="P56" s="45" t="s">
        <v>926</v>
      </c>
      <c r="Q56" s="53" t="s">
        <v>1134</v>
      </c>
    </row>
    <row r="57" spans="2:17" s="41" customFormat="1" ht="85.5" x14ac:dyDescent="0.25">
      <c r="B57" s="43">
        <v>1</v>
      </c>
      <c r="C57" s="43" t="s">
        <v>918</v>
      </c>
      <c r="D57" s="51">
        <v>2</v>
      </c>
      <c r="E57" s="51" t="s">
        <v>1127</v>
      </c>
      <c r="F57" s="51">
        <v>1</v>
      </c>
      <c r="G57" s="51" t="s">
        <v>1128</v>
      </c>
      <c r="H57" s="51" t="s">
        <v>1129</v>
      </c>
      <c r="I57" s="43" t="s">
        <v>1130</v>
      </c>
      <c r="J57" s="52">
        <v>20222301103511</v>
      </c>
      <c r="K57" s="51" t="s">
        <v>1135</v>
      </c>
      <c r="L57" s="53">
        <v>4552738.666666666</v>
      </c>
      <c r="M57" s="53" t="s">
        <v>1136</v>
      </c>
      <c r="N57" s="52">
        <v>50</v>
      </c>
      <c r="O57" s="53" t="s">
        <v>1137</v>
      </c>
      <c r="P57" s="45" t="s">
        <v>926</v>
      </c>
      <c r="Q57" s="53" t="s">
        <v>1138</v>
      </c>
    </row>
    <row r="58" spans="2:17" s="41" customFormat="1" ht="85.5" x14ac:dyDescent="0.25">
      <c r="B58" s="43">
        <v>1</v>
      </c>
      <c r="C58" s="43" t="s">
        <v>918</v>
      </c>
      <c r="D58" s="51">
        <v>2</v>
      </c>
      <c r="E58" s="51" t="s">
        <v>1127</v>
      </c>
      <c r="F58" s="51">
        <v>2</v>
      </c>
      <c r="G58" s="51" t="s">
        <v>1139</v>
      </c>
      <c r="H58" s="51" t="s">
        <v>1129</v>
      </c>
      <c r="I58" s="43" t="s">
        <v>1140</v>
      </c>
      <c r="J58" s="52">
        <v>20222301103512</v>
      </c>
      <c r="K58" s="51" t="s">
        <v>1141</v>
      </c>
      <c r="L58" s="53">
        <v>30000000</v>
      </c>
      <c r="M58" s="53" t="s">
        <v>1142</v>
      </c>
      <c r="N58" s="52">
        <v>2</v>
      </c>
      <c r="O58" s="53" t="s">
        <v>1143</v>
      </c>
      <c r="P58" s="45" t="s">
        <v>926</v>
      </c>
      <c r="Q58" s="53" t="s">
        <v>1144</v>
      </c>
    </row>
    <row r="59" spans="2:17" s="41" customFormat="1" ht="85.5" x14ac:dyDescent="0.25">
      <c r="B59" s="43">
        <v>1</v>
      </c>
      <c r="C59" s="43" t="s">
        <v>918</v>
      </c>
      <c r="D59" s="51">
        <v>2</v>
      </c>
      <c r="E59" s="51" t="s">
        <v>1127</v>
      </c>
      <c r="F59" s="51">
        <v>2</v>
      </c>
      <c r="G59" s="51" t="s">
        <v>1139</v>
      </c>
      <c r="H59" s="51" t="s">
        <v>1129</v>
      </c>
      <c r="I59" s="43" t="s">
        <v>1140</v>
      </c>
      <c r="J59" s="52">
        <v>20222301103512</v>
      </c>
      <c r="K59" s="51" t="s">
        <v>1145</v>
      </c>
      <c r="L59" s="53">
        <v>0</v>
      </c>
      <c r="M59" s="53" t="s">
        <v>1146</v>
      </c>
      <c r="N59" s="52">
        <v>6</v>
      </c>
      <c r="O59" s="53" t="s">
        <v>1147</v>
      </c>
      <c r="P59" s="45" t="s">
        <v>926</v>
      </c>
      <c r="Q59" s="53" t="s">
        <v>1148</v>
      </c>
    </row>
    <row r="60" spans="2:17" s="41" customFormat="1" ht="85.5" x14ac:dyDescent="0.25">
      <c r="B60" s="43">
        <v>1</v>
      </c>
      <c r="C60" s="43" t="s">
        <v>918</v>
      </c>
      <c r="D60" s="51">
        <v>2</v>
      </c>
      <c r="E60" s="51" t="s">
        <v>1127</v>
      </c>
      <c r="F60" s="51">
        <v>2</v>
      </c>
      <c r="G60" s="51" t="s">
        <v>1139</v>
      </c>
      <c r="H60" s="51" t="s">
        <v>1129</v>
      </c>
      <c r="I60" s="43" t="s">
        <v>1140</v>
      </c>
      <c r="J60" s="52">
        <v>20222301103512</v>
      </c>
      <c r="K60" s="51" t="s">
        <v>1149</v>
      </c>
      <c r="L60" s="53">
        <v>120000000</v>
      </c>
      <c r="M60" s="53" t="s">
        <v>1150</v>
      </c>
      <c r="N60" s="52">
        <v>22</v>
      </c>
      <c r="O60" s="53" t="s">
        <v>1151</v>
      </c>
      <c r="P60" s="45" t="s">
        <v>926</v>
      </c>
      <c r="Q60" s="53" t="s">
        <v>1152</v>
      </c>
    </row>
    <row r="61" spans="2:17" s="41" customFormat="1" ht="85.5" x14ac:dyDescent="0.25">
      <c r="B61" s="43">
        <v>1</v>
      </c>
      <c r="C61" s="43" t="s">
        <v>918</v>
      </c>
      <c r="D61" s="51">
        <v>2</v>
      </c>
      <c r="E61" s="51" t="s">
        <v>1127</v>
      </c>
      <c r="F61" s="51">
        <v>3</v>
      </c>
      <c r="G61" s="51" t="s">
        <v>1153</v>
      </c>
      <c r="H61" s="51" t="s">
        <v>1129</v>
      </c>
      <c r="I61" s="51" t="s">
        <v>1154</v>
      </c>
      <c r="J61" s="52">
        <v>20222301103513</v>
      </c>
      <c r="K61" s="51" t="s">
        <v>1155</v>
      </c>
      <c r="L61" s="53">
        <v>25000000</v>
      </c>
      <c r="M61" s="53" t="s">
        <v>1156</v>
      </c>
      <c r="N61" s="52">
        <v>20</v>
      </c>
      <c r="O61" s="53" t="s">
        <v>1157</v>
      </c>
      <c r="P61" s="45" t="s">
        <v>926</v>
      </c>
      <c r="Q61" s="53" t="s">
        <v>1158</v>
      </c>
    </row>
    <row r="62" spans="2:17" s="41" customFormat="1" ht="85.5" x14ac:dyDescent="0.25">
      <c r="B62" s="43">
        <v>1</v>
      </c>
      <c r="C62" s="43" t="s">
        <v>918</v>
      </c>
      <c r="D62" s="51">
        <v>2</v>
      </c>
      <c r="E62" s="51" t="s">
        <v>1127</v>
      </c>
      <c r="F62" s="51">
        <v>3</v>
      </c>
      <c r="G62" s="51" t="s">
        <v>1153</v>
      </c>
      <c r="H62" s="51" t="s">
        <v>1129</v>
      </c>
      <c r="I62" s="51" t="s">
        <v>1154</v>
      </c>
      <c r="J62" s="52">
        <v>20222301103513</v>
      </c>
      <c r="K62" s="51" t="s">
        <v>1159</v>
      </c>
      <c r="L62" s="53">
        <v>20000000</v>
      </c>
      <c r="M62" s="53" t="s">
        <v>1160</v>
      </c>
      <c r="N62" s="52">
        <v>20</v>
      </c>
      <c r="O62" s="53" t="s">
        <v>1161</v>
      </c>
      <c r="P62" s="45" t="s">
        <v>926</v>
      </c>
      <c r="Q62" s="53" t="s">
        <v>1162</v>
      </c>
    </row>
    <row r="63" spans="2:17" s="41" customFormat="1" ht="85.5" x14ac:dyDescent="0.25">
      <c r="B63" s="43">
        <v>1</v>
      </c>
      <c r="C63" s="43" t="s">
        <v>918</v>
      </c>
      <c r="D63" s="51">
        <v>2</v>
      </c>
      <c r="E63" s="51" t="s">
        <v>1127</v>
      </c>
      <c r="F63" s="51">
        <v>3</v>
      </c>
      <c r="G63" s="51" t="s">
        <v>1153</v>
      </c>
      <c r="H63" s="51" t="s">
        <v>1129</v>
      </c>
      <c r="I63" s="51" t="s">
        <v>1154</v>
      </c>
      <c r="J63" s="52">
        <v>20222301103513</v>
      </c>
      <c r="K63" s="51" t="s">
        <v>1163</v>
      </c>
      <c r="L63" s="53">
        <v>30000000</v>
      </c>
      <c r="M63" s="53" t="s">
        <v>1164</v>
      </c>
      <c r="N63" s="52">
        <v>3</v>
      </c>
      <c r="O63" s="53" t="s">
        <v>1165</v>
      </c>
      <c r="P63" s="45" t="s">
        <v>926</v>
      </c>
      <c r="Q63" s="53" t="s">
        <v>1166</v>
      </c>
    </row>
    <row r="64" spans="2:17" s="41" customFormat="1" ht="85.5" x14ac:dyDescent="0.25">
      <c r="B64" s="43">
        <v>1</v>
      </c>
      <c r="C64" s="43" t="s">
        <v>918</v>
      </c>
      <c r="D64" s="51">
        <v>2</v>
      </c>
      <c r="E64" s="51" t="s">
        <v>1127</v>
      </c>
      <c r="F64" s="51">
        <v>3</v>
      </c>
      <c r="G64" s="51" t="s">
        <v>1153</v>
      </c>
      <c r="H64" s="51" t="s">
        <v>1129</v>
      </c>
      <c r="I64" s="51" t="s">
        <v>1154</v>
      </c>
      <c r="J64" s="52">
        <v>20222301103513</v>
      </c>
      <c r="K64" s="51" t="s">
        <v>1167</v>
      </c>
      <c r="L64" s="53">
        <v>25000000</v>
      </c>
      <c r="M64" s="53" t="s">
        <v>1168</v>
      </c>
      <c r="N64" s="52">
        <v>6</v>
      </c>
      <c r="O64" s="53" t="s">
        <v>1169</v>
      </c>
      <c r="P64" s="45" t="s">
        <v>926</v>
      </c>
      <c r="Q64" s="53" t="s">
        <v>1170</v>
      </c>
    </row>
    <row r="65" spans="2:17" s="41" customFormat="1" ht="85.5" x14ac:dyDescent="0.25">
      <c r="B65" s="43">
        <v>1</v>
      </c>
      <c r="C65" s="43" t="s">
        <v>918</v>
      </c>
      <c r="D65" s="51">
        <v>2</v>
      </c>
      <c r="E65" s="51" t="s">
        <v>1127</v>
      </c>
      <c r="F65" s="51">
        <v>4</v>
      </c>
      <c r="G65" s="51" t="s">
        <v>1171</v>
      </c>
      <c r="H65" s="51" t="s">
        <v>1129</v>
      </c>
      <c r="I65" s="51" t="s">
        <v>1172</v>
      </c>
      <c r="J65" s="52">
        <v>20222301103514</v>
      </c>
      <c r="K65" s="51" t="s">
        <v>1173</v>
      </c>
      <c r="L65" s="53">
        <v>43251016.738578677</v>
      </c>
      <c r="M65" s="53" t="s">
        <v>1174</v>
      </c>
      <c r="N65" s="52">
        <v>15</v>
      </c>
      <c r="O65" s="53" t="s">
        <v>1175</v>
      </c>
      <c r="P65" s="45" t="s">
        <v>926</v>
      </c>
      <c r="Q65" s="53" t="s">
        <v>1176</v>
      </c>
    </row>
    <row r="66" spans="2:17" s="41" customFormat="1" ht="85.5" x14ac:dyDescent="0.25">
      <c r="B66" s="43">
        <v>1</v>
      </c>
      <c r="C66" s="43" t="s">
        <v>918</v>
      </c>
      <c r="D66" s="51">
        <v>2</v>
      </c>
      <c r="E66" s="51" t="s">
        <v>1127</v>
      </c>
      <c r="F66" s="51">
        <v>4</v>
      </c>
      <c r="G66" s="51" t="s">
        <v>1171</v>
      </c>
      <c r="H66" s="51" t="s">
        <v>1129</v>
      </c>
      <c r="I66" s="51" t="s">
        <v>1172</v>
      </c>
      <c r="J66" s="52">
        <v>20222301103514</v>
      </c>
      <c r="K66" s="51" t="s">
        <v>1177</v>
      </c>
      <c r="L66" s="53">
        <v>22763693.020304568</v>
      </c>
      <c r="M66" s="53" t="s">
        <v>1178</v>
      </c>
      <c r="N66" s="52">
        <v>19</v>
      </c>
      <c r="O66" s="53" t="s">
        <v>1179</v>
      </c>
      <c r="P66" s="45" t="s">
        <v>926</v>
      </c>
      <c r="Q66" s="53" t="s">
        <v>1180</v>
      </c>
    </row>
    <row r="67" spans="2:17" s="41" customFormat="1" ht="85.5" x14ac:dyDescent="0.25">
      <c r="B67" s="43">
        <v>1</v>
      </c>
      <c r="C67" s="43" t="s">
        <v>918</v>
      </c>
      <c r="D67" s="51">
        <v>2</v>
      </c>
      <c r="E67" s="51" t="s">
        <v>1127</v>
      </c>
      <c r="F67" s="51">
        <v>4</v>
      </c>
      <c r="G67" s="51" t="s">
        <v>1171</v>
      </c>
      <c r="H67" s="51" t="s">
        <v>1129</v>
      </c>
      <c r="I67" s="51" t="s">
        <v>1172</v>
      </c>
      <c r="J67" s="52">
        <v>20222301103514</v>
      </c>
      <c r="K67" s="51" t="s">
        <v>1181</v>
      </c>
      <c r="L67" s="53">
        <v>20487323.718274109</v>
      </c>
      <c r="M67" s="53" t="s">
        <v>1182</v>
      </c>
      <c r="N67" s="52">
        <v>9</v>
      </c>
      <c r="O67" s="53" t="s">
        <v>1183</v>
      </c>
      <c r="P67" s="45" t="s">
        <v>926</v>
      </c>
      <c r="Q67" s="53" t="s">
        <v>1184</v>
      </c>
    </row>
    <row r="68" spans="2:17" s="41" customFormat="1" ht="85.5" x14ac:dyDescent="0.25">
      <c r="B68" s="43">
        <v>1</v>
      </c>
      <c r="C68" s="43" t="s">
        <v>918</v>
      </c>
      <c r="D68" s="51">
        <v>2</v>
      </c>
      <c r="E68" s="51" t="s">
        <v>1127</v>
      </c>
      <c r="F68" s="51">
        <v>4</v>
      </c>
      <c r="G68" s="51" t="s">
        <v>1171</v>
      </c>
      <c r="H68" s="51" t="s">
        <v>1129</v>
      </c>
      <c r="I68" s="51" t="s">
        <v>1172</v>
      </c>
      <c r="J68" s="52">
        <v>20222301103514</v>
      </c>
      <c r="K68" s="51" t="s">
        <v>1185</v>
      </c>
      <c r="L68" s="53">
        <v>3186917.0228426396</v>
      </c>
      <c r="M68" s="53" t="s">
        <v>1186</v>
      </c>
      <c r="N68" s="52">
        <v>5</v>
      </c>
      <c r="O68" s="53" t="s">
        <v>1187</v>
      </c>
      <c r="P68" s="45" t="s">
        <v>926</v>
      </c>
      <c r="Q68" s="53" t="s">
        <v>1188</v>
      </c>
    </row>
    <row r="69" spans="2:17" s="41" customFormat="1" ht="99.75" x14ac:dyDescent="0.25">
      <c r="B69" s="43">
        <v>1</v>
      </c>
      <c r="C69" s="43" t="s">
        <v>918</v>
      </c>
      <c r="D69" s="51">
        <v>2</v>
      </c>
      <c r="E69" s="51" t="s">
        <v>1127</v>
      </c>
      <c r="F69" s="51">
        <v>5</v>
      </c>
      <c r="G69" s="51" t="s">
        <v>1189</v>
      </c>
      <c r="H69" s="51" t="s">
        <v>1129</v>
      </c>
      <c r="I69" s="51" t="s">
        <v>1190</v>
      </c>
      <c r="J69" s="52">
        <v>20222301103515</v>
      </c>
      <c r="K69" s="51" t="s">
        <v>1191</v>
      </c>
      <c r="L69" s="53">
        <v>22763693.333333332</v>
      </c>
      <c r="M69" s="53" t="s">
        <v>1192</v>
      </c>
      <c r="N69" s="52">
        <v>6</v>
      </c>
      <c r="O69" s="53" t="s">
        <v>1193</v>
      </c>
      <c r="P69" s="45" t="s">
        <v>926</v>
      </c>
      <c r="Q69" s="53" t="s">
        <v>1194</v>
      </c>
    </row>
    <row r="70" spans="2:17" s="41" customFormat="1" ht="99.75" x14ac:dyDescent="0.25">
      <c r="B70" s="43">
        <v>1</v>
      </c>
      <c r="C70" s="43" t="s">
        <v>918</v>
      </c>
      <c r="D70" s="51">
        <v>2</v>
      </c>
      <c r="E70" s="51" t="s">
        <v>1127</v>
      </c>
      <c r="F70" s="51">
        <v>5</v>
      </c>
      <c r="G70" s="51" t="s">
        <v>1189</v>
      </c>
      <c r="H70" s="51" t="s">
        <v>1129</v>
      </c>
      <c r="I70" s="51" t="s">
        <v>1190</v>
      </c>
      <c r="J70" s="52">
        <v>20222301103515</v>
      </c>
      <c r="K70" s="51" t="s">
        <v>1195</v>
      </c>
      <c r="L70" s="53">
        <v>25040062.666666668</v>
      </c>
      <c r="M70" s="53" t="s">
        <v>1196</v>
      </c>
      <c r="N70" s="52">
        <v>6</v>
      </c>
      <c r="O70" s="53" t="s">
        <v>1197</v>
      </c>
      <c r="P70" s="45" t="s">
        <v>926</v>
      </c>
      <c r="Q70" s="53" t="s">
        <v>1198</v>
      </c>
    </row>
    <row r="71" spans="2:17" s="41" customFormat="1" ht="99.75" x14ac:dyDescent="0.25">
      <c r="B71" s="43">
        <v>1</v>
      </c>
      <c r="C71" s="43" t="s">
        <v>918</v>
      </c>
      <c r="D71" s="51">
        <v>2</v>
      </c>
      <c r="E71" s="51" t="s">
        <v>1127</v>
      </c>
      <c r="F71" s="51">
        <v>5</v>
      </c>
      <c r="G71" s="51" t="s">
        <v>1189</v>
      </c>
      <c r="H71" s="51" t="s">
        <v>1129</v>
      </c>
      <c r="I71" s="51" t="s">
        <v>1190</v>
      </c>
      <c r="J71" s="52">
        <v>20222301103515</v>
      </c>
      <c r="K71" s="51" t="s">
        <v>1199</v>
      </c>
      <c r="L71" s="53">
        <v>0</v>
      </c>
      <c r="M71" s="53" t="s">
        <v>1200</v>
      </c>
      <c r="N71" s="52">
        <v>1</v>
      </c>
      <c r="O71" s="53" t="s">
        <v>1201</v>
      </c>
      <c r="P71" s="45" t="s">
        <v>926</v>
      </c>
      <c r="Q71" s="53" t="s">
        <v>1202</v>
      </c>
    </row>
    <row r="72" spans="2:17" s="41" customFormat="1" ht="85.5" x14ac:dyDescent="0.25">
      <c r="B72" s="51">
        <v>2</v>
      </c>
      <c r="C72" s="51" t="s">
        <v>1203</v>
      </c>
      <c r="D72" s="51">
        <v>1</v>
      </c>
      <c r="E72" s="51" t="s">
        <v>1204</v>
      </c>
      <c r="F72" s="51">
        <v>1</v>
      </c>
      <c r="G72" s="51" t="s">
        <v>1205</v>
      </c>
      <c r="H72" s="51" t="s">
        <v>1206</v>
      </c>
      <c r="I72" s="43" t="s">
        <v>1207</v>
      </c>
      <c r="J72" s="52">
        <v>20222301130016</v>
      </c>
      <c r="K72" s="51" t="s">
        <v>1208</v>
      </c>
      <c r="L72" s="53">
        <v>96207241.226121724</v>
      </c>
      <c r="M72" s="53" t="s">
        <v>1209</v>
      </c>
      <c r="N72" s="52">
        <v>14</v>
      </c>
      <c r="O72" s="53" t="s">
        <v>1210</v>
      </c>
      <c r="P72" s="45" t="s">
        <v>926</v>
      </c>
      <c r="Q72" s="53" t="s">
        <v>1211</v>
      </c>
    </row>
    <row r="73" spans="2:17" s="41" customFormat="1" ht="85.5" x14ac:dyDescent="0.25">
      <c r="B73" s="51">
        <v>2</v>
      </c>
      <c r="C73" s="51" t="s">
        <v>1203</v>
      </c>
      <c r="D73" s="51">
        <v>1</v>
      </c>
      <c r="E73" s="51" t="s">
        <v>1204</v>
      </c>
      <c r="F73" s="51">
        <v>1</v>
      </c>
      <c r="G73" s="51" t="s">
        <v>1205</v>
      </c>
      <c r="H73" s="51" t="s">
        <v>1206</v>
      </c>
      <c r="I73" s="43" t="s">
        <v>1207</v>
      </c>
      <c r="J73" s="52">
        <v>20222301130016</v>
      </c>
      <c r="K73" s="51" t="s">
        <v>1212</v>
      </c>
      <c r="L73" s="53">
        <v>96207241.226121724</v>
      </c>
      <c r="M73" s="53" t="s">
        <v>1213</v>
      </c>
      <c r="N73" s="52">
        <v>20</v>
      </c>
      <c r="O73" s="53" t="s">
        <v>1214</v>
      </c>
      <c r="P73" s="45" t="s">
        <v>926</v>
      </c>
      <c r="Q73" s="53" t="s">
        <v>1215</v>
      </c>
    </row>
    <row r="74" spans="2:17" s="41" customFormat="1" ht="85.5" x14ac:dyDescent="0.25">
      <c r="B74" s="51">
        <v>2</v>
      </c>
      <c r="C74" s="51" t="s">
        <v>1203</v>
      </c>
      <c r="D74" s="51">
        <v>1</v>
      </c>
      <c r="E74" s="51" t="s">
        <v>1204</v>
      </c>
      <c r="F74" s="51">
        <v>1</v>
      </c>
      <c r="G74" s="51" t="s">
        <v>1205</v>
      </c>
      <c r="H74" s="51" t="s">
        <v>1206</v>
      </c>
      <c r="I74" s="43" t="s">
        <v>1207</v>
      </c>
      <c r="J74" s="52">
        <v>20222301130016</v>
      </c>
      <c r="K74" s="51" t="s">
        <v>1216</v>
      </c>
      <c r="L74" s="53">
        <v>224716792.53665039</v>
      </c>
      <c r="M74" s="53" t="s">
        <v>1217</v>
      </c>
      <c r="N74" s="47">
        <v>1</v>
      </c>
      <c r="O74" s="53" t="s">
        <v>1218</v>
      </c>
      <c r="P74" s="53" t="s">
        <v>956</v>
      </c>
      <c r="Q74" s="53" t="s">
        <v>1219</v>
      </c>
    </row>
    <row r="75" spans="2:17" s="41" customFormat="1" ht="85.5" x14ac:dyDescent="0.25">
      <c r="B75" s="51">
        <v>2</v>
      </c>
      <c r="C75" s="51" t="s">
        <v>1203</v>
      </c>
      <c r="D75" s="51">
        <v>1</v>
      </c>
      <c r="E75" s="51" t="s">
        <v>1204</v>
      </c>
      <c r="F75" s="51">
        <v>1</v>
      </c>
      <c r="G75" s="51" t="s">
        <v>1205</v>
      </c>
      <c r="H75" s="51" t="s">
        <v>1206</v>
      </c>
      <c r="I75" s="43" t="s">
        <v>1207</v>
      </c>
      <c r="J75" s="52">
        <v>20222301130016</v>
      </c>
      <c r="K75" s="51" t="s">
        <v>1220</v>
      </c>
      <c r="L75" s="53">
        <v>411300533.09640157</v>
      </c>
      <c r="M75" s="53" t="s">
        <v>1221</v>
      </c>
      <c r="N75" s="52">
        <v>25</v>
      </c>
      <c r="O75" s="53" t="s">
        <v>1222</v>
      </c>
      <c r="P75" s="45" t="s">
        <v>926</v>
      </c>
      <c r="Q75" s="53" t="s">
        <v>1223</v>
      </c>
    </row>
    <row r="76" spans="2:17" s="41" customFormat="1" ht="99.75" x14ac:dyDescent="0.25">
      <c r="B76" s="51">
        <v>2</v>
      </c>
      <c r="C76" s="51" t="s">
        <v>1203</v>
      </c>
      <c r="D76" s="51">
        <v>1</v>
      </c>
      <c r="E76" s="51" t="s">
        <v>1204</v>
      </c>
      <c r="F76" s="51">
        <v>1</v>
      </c>
      <c r="G76" s="51" t="s">
        <v>1205</v>
      </c>
      <c r="H76" s="51" t="s">
        <v>1206</v>
      </c>
      <c r="I76" s="43" t="s">
        <v>1207</v>
      </c>
      <c r="J76" s="52">
        <v>20222301130016</v>
      </c>
      <c r="K76" s="51" t="s">
        <v>1224</v>
      </c>
      <c r="L76" s="53">
        <v>8746112.8387383372</v>
      </c>
      <c r="M76" s="53" t="s">
        <v>1225</v>
      </c>
      <c r="N76" s="47">
        <v>1</v>
      </c>
      <c r="O76" s="53" t="s">
        <v>1226</v>
      </c>
      <c r="P76" s="53" t="s">
        <v>956</v>
      </c>
      <c r="Q76" s="53" t="s">
        <v>1227</v>
      </c>
    </row>
    <row r="77" spans="2:17" s="41" customFormat="1" ht="114" x14ac:dyDescent="0.25">
      <c r="B77" s="51">
        <v>2</v>
      </c>
      <c r="C77" s="51" t="s">
        <v>1203</v>
      </c>
      <c r="D77" s="51">
        <v>1</v>
      </c>
      <c r="E77" s="51" t="s">
        <v>1204</v>
      </c>
      <c r="F77" s="51">
        <v>1</v>
      </c>
      <c r="G77" s="51" t="s">
        <v>1205</v>
      </c>
      <c r="H77" s="51" t="s">
        <v>1206</v>
      </c>
      <c r="I77" s="43" t="s">
        <v>1207</v>
      </c>
      <c r="J77" s="52">
        <v>20222301130016</v>
      </c>
      <c r="K77" s="51" t="s">
        <v>1228</v>
      </c>
      <c r="L77" s="53">
        <v>212822079.07596624</v>
      </c>
      <c r="M77" s="53" t="s">
        <v>1229</v>
      </c>
      <c r="N77" s="47">
        <v>1</v>
      </c>
      <c r="O77" s="53" t="s">
        <v>1230</v>
      </c>
      <c r="P77" s="53" t="s">
        <v>956</v>
      </c>
      <c r="Q77" s="53" t="s">
        <v>1231</v>
      </c>
    </row>
    <row r="78" spans="2:17" s="41" customFormat="1" ht="71.25" x14ac:dyDescent="0.25">
      <c r="B78" s="51">
        <v>2</v>
      </c>
      <c r="C78" s="51" t="s">
        <v>1203</v>
      </c>
      <c r="D78" s="51">
        <v>1</v>
      </c>
      <c r="E78" s="51" t="s">
        <v>1204</v>
      </c>
      <c r="F78" s="51">
        <v>2</v>
      </c>
      <c r="G78" s="51" t="s">
        <v>1232</v>
      </c>
      <c r="H78" s="51" t="s">
        <v>1206</v>
      </c>
      <c r="I78" s="43" t="s">
        <v>1233</v>
      </c>
      <c r="J78" s="52">
        <v>20222301130017</v>
      </c>
      <c r="K78" s="51" t="s">
        <v>1234</v>
      </c>
      <c r="L78" s="53">
        <v>25000000</v>
      </c>
      <c r="M78" s="53" t="s">
        <v>1235</v>
      </c>
      <c r="N78" s="52">
        <v>60</v>
      </c>
      <c r="O78" s="53" t="s">
        <v>1236</v>
      </c>
      <c r="P78" s="45" t="s">
        <v>926</v>
      </c>
      <c r="Q78" s="53" t="s">
        <v>1237</v>
      </c>
    </row>
    <row r="79" spans="2:17" s="41" customFormat="1" ht="114" x14ac:dyDescent="0.25">
      <c r="B79" s="51">
        <v>2</v>
      </c>
      <c r="C79" s="51" t="s">
        <v>1203</v>
      </c>
      <c r="D79" s="51">
        <v>1</v>
      </c>
      <c r="E79" s="51" t="s">
        <v>1204</v>
      </c>
      <c r="F79" s="51">
        <v>2</v>
      </c>
      <c r="G79" s="51" t="s">
        <v>1232</v>
      </c>
      <c r="H79" s="51" t="s">
        <v>1206</v>
      </c>
      <c r="I79" s="43" t="s">
        <v>1233</v>
      </c>
      <c r="J79" s="52">
        <v>20222301130017</v>
      </c>
      <c r="K79" s="51" t="s">
        <v>1238</v>
      </c>
      <c r="L79" s="53">
        <v>25000000</v>
      </c>
      <c r="M79" s="53" t="s">
        <v>1239</v>
      </c>
      <c r="N79" s="52">
        <v>10</v>
      </c>
      <c r="O79" s="53" t="s">
        <v>1240</v>
      </c>
      <c r="P79" s="45" t="s">
        <v>926</v>
      </c>
      <c r="Q79" s="53" t="s">
        <v>1241</v>
      </c>
    </row>
    <row r="80" spans="2:17" s="41" customFormat="1" ht="71.25" x14ac:dyDescent="0.25">
      <c r="B80" s="51">
        <v>2</v>
      </c>
      <c r="C80" s="51" t="s">
        <v>1203</v>
      </c>
      <c r="D80" s="51">
        <v>1</v>
      </c>
      <c r="E80" s="51" t="s">
        <v>1204</v>
      </c>
      <c r="F80" s="51">
        <v>2</v>
      </c>
      <c r="G80" s="51" t="s">
        <v>1232</v>
      </c>
      <c r="H80" s="51" t="s">
        <v>1206</v>
      </c>
      <c r="I80" s="43" t="s">
        <v>1233</v>
      </c>
      <c r="J80" s="52">
        <v>20222301130017</v>
      </c>
      <c r="K80" s="51" t="s">
        <v>1242</v>
      </c>
      <c r="L80" s="53">
        <v>20000000</v>
      </c>
      <c r="M80" s="53" t="s">
        <v>1243</v>
      </c>
      <c r="N80" s="47">
        <v>1</v>
      </c>
      <c r="O80" s="53" t="s">
        <v>1244</v>
      </c>
      <c r="P80" s="53" t="s">
        <v>956</v>
      </c>
      <c r="Q80" s="53" t="s">
        <v>1245</v>
      </c>
    </row>
    <row r="81" spans="2:17" s="41" customFormat="1" ht="142.5" x14ac:dyDescent="0.25">
      <c r="B81" s="51">
        <v>2</v>
      </c>
      <c r="C81" s="51" t="s">
        <v>1203</v>
      </c>
      <c r="D81" s="51">
        <v>2</v>
      </c>
      <c r="E81" s="51" t="s">
        <v>1246</v>
      </c>
      <c r="F81" s="52">
        <v>1</v>
      </c>
      <c r="G81" s="52" t="s">
        <v>1247</v>
      </c>
      <c r="H81" s="52" t="s">
        <v>1206</v>
      </c>
      <c r="I81" s="52" t="s">
        <v>1248</v>
      </c>
      <c r="J81" s="52">
        <v>20222301130018</v>
      </c>
      <c r="K81" s="51" t="s">
        <v>1249</v>
      </c>
      <c r="L81" s="53">
        <v>63157894.736842103</v>
      </c>
      <c r="M81" s="53" t="s">
        <v>1250</v>
      </c>
      <c r="N81" s="52">
        <v>15</v>
      </c>
      <c r="O81" s="53" t="s">
        <v>1251</v>
      </c>
      <c r="P81" s="45" t="s">
        <v>926</v>
      </c>
      <c r="Q81" s="53" t="s">
        <v>1252</v>
      </c>
    </row>
    <row r="82" spans="2:17" s="41" customFormat="1" ht="142.5" x14ac:dyDescent="0.25">
      <c r="B82" s="51">
        <v>2</v>
      </c>
      <c r="C82" s="51" t="s">
        <v>1203</v>
      </c>
      <c r="D82" s="51">
        <v>2</v>
      </c>
      <c r="E82" s="51" t="s">
        <v>1246</v>
      </c>
      <c r="F82" s="52">
        <v>1</v>
      </c>
      <c r="G82" s="52" t="s">
        <v>1247</v>
      </c>
      <c r="H82" s="52" t="s">
        <v>1206</v>
      </c>
      <c r="I82" s="52" t="s">
        <v>1248</v>
      </c>
      <c r="J82" s="52">
        <v>20222301130018</v>
      </c>
      <c r="K82" s="51" t="s">
        <v>1253</v>
      </c>
      <c r="L82" s="53">
        <v>78947368.42105262</v>
      </c>
      <c r="M82" s="53" t="s">
        <v>1254</v>
      </c>
      <c r="N82" s="52">
        <v>6</v>
      </c>
      <c r="O82" s="53" t="s">
        <v>1255</v>
      </c>
      <c r="P82" s="45" t="s">
        <v>926</v>
      </c>
      <c r="Q82" s="53" t="s">
        <v>1256</v>
      </c>
    </row>
    <row r="83" spans="2:17" s="41" customFormat="1" ht="142.5" x14ac:dyDescent="0.25">
      <c r="B83" s="51">
        <v>2</v>
      </c>
      <c r="C83" s="51" t="s">
        <v>1203</v>
      </c>
      <c r="D83" s="51">
        <v>2</v>
      </c>
      <c r="E83" s="51" t="s">
        <v>1246</v>
      </c>
      <c r="F83" s="52">
        <v>1</v>
      </c>
      <c r="G83" s="52" t="s">
        <v>1247</v>
      </c>
      <c r="H83" s="52" t="s">
        <v>1206</v>
      </c>
      <c r="I83" s="52" t="s">
        <v>1248</v>
      </c>
      <c r="J83" s="52">
        <v>20222301130018</v>
      </c>
      <c r="K83" s="51" t="s">
        <v>1257</v>
      </c>
      <c r="L83" s="53">
        <v>39473684.21052631</v>
      </c>
      <c r="M83" s="53" t="s">
        <v>1258</v>
      </c>
      <c r="N83" s="52">
        <v>200</v>
      </c>
      <c r="O83" s="53" t="s">
        <v>1259</v>
      </c>
      <c r="P83" s="45" t="s">
        <v>926</v>
      </c>
      <c r="Q83" s="53" t="s">
        <v>1260</v>
      </c>
    </row>
    <row r="84" spans="2:17" s="41" customFormat="1" ht="142.5" x14ac:dyDescent="0.25">
      <c r="B84" s="51">
        <v>2</v>
      </c>
      <c r="C84" s="51" t="s">
        <v>1203</v>
      </c>
      <c r="D84" s="51">
        <v>2</v>
      </c>
      <c r="E84" s="51" t="s">
        <v>1246</v>
      </c>
      <c r="F84" s="52">
        <v>1</v>
      </c>
      <c r="G84" s="52" t="s">
        <v>1247</v>
      </c>
      <c r="H84" s="52" t="s">
        <v>1206</v>
      </c>
      <c r="I84" s="52" t="s">
        <v>1248</v>
      </c>
      <c r="J84" s="52">
        <v>20222301130018</v>
      </c>
      <c r="K84" s="51" t="s">
        <v>1261</v>
      </c>
      <c r="L84" s="53">
        <v>118421052.63157895</v>
      </c>
      <c r="M84" s="53" t="s">
        <v>1262</v>
      </c>
      <c r="N84" s="52">
        <v>20</v>
      </c>
      <c r="O84" s="53" t="s">
        <v>1263</v>
      </c>
      <c r="P84" s="45" t="s">
        <v>926</v>
      </c>
      <c r="Q84" s="53" t="s">
        <v>1264</v>
      </c>
    </row>
    <row r="85" spans="2:17" s="41" customFormat="1" ht="128.25" x14ac:dyDescent="0.25">
      <c r="B85" s="51">
        <v>2</v>
      </c>
      <c r="C85" s="51" t="s">
        <v>1203</v>
      </c>
      <c r="D85" s="51">
        <v>2</v>
      </c>
      <c r="E85" s="51" t="s">
        <v>1246</v>
      </c>
      <c r="F85" s="51">
        <v>2</v>
      </c>
      <c r="G85" s="51" t="s">
        <v>1265</v>
      </c>
      <c r="H85" s="51" t="s">
        <v>1206</v>
      </c>
      <c r="I85" s="43" t="s">
        <v>1266</v>
      </c>
      <c r="J85" s="52">
        <v>20222301130019</v>
      </c>
      <c r="K85" s="51" t="s">
        <v>1267</v>
      </c>
      <c r="L85" s="53">
        <v>50000000</v>
      </c>
      <c r="M85" s="53" t="s">
        <v>1268</v>
      </c>
      <c r="N85" s="52">
        <v>1000</v>
      </c>
      <c r="O85" s="53" t="s">
        <v>1269</v>
      </c>
      <c r="P85" s="45" t="s">
        <v>926</v>
      </c>
      <c r="Q85" s="53" t="s">
        <v>1270</v>
      </c>
    </row>
    <row r="86" spans="2:17" s="41" customFormat="1" ht="128.25" x14ac:dyDescent="0.25">
      <c r="B86" s="51">
        <v>2</v>
      </c>
      <c r="C86" s="51" t="s">
        <v>1203</v>
      </c>
      <c r="D86" s="51">
        <v>2</v>
      </c>
      <c r="E86" s="51" t="s">
        <v>1246</v>
      </c>
      <c r="F86" s="51">
        <v>2</v>
      </c>
      <c r="G86" s="51" t="s">
        <v>1265</v>
      </c>
      <c r="H86" s="51" t="s">
        <v>1206</v>
      </c>
      <c r="I86" s="43" t="s">
        <v>1266</v>
      </c>
      <c r="J86" s="52">
        <v>20222301130019</v>
      </c>
      <c r="K86" s="51" t="s">
        <v>1271</v>
      </c>
      <c r="L86" s="53">
        <v>9345852</v>
      </c>
      <c r="M86" s="53" t="s">
        <v>1272</v>
      </c>
      <c r="N86" s="52">
        <v>5</v>
      </c>
      <c r="O86" s="53" t="s">
        <v>1273</v>
      </c>
      <c r="P86" s="45" t="s">
        <v>926</v>
      </c>
      <c r="Q86" s="53" t="s">
        <v>1274</v>
      </c>
    </row>
    <row r="87" spans="2:17" s="41" customFormat="1" ht="128.25" x14ac:dyDescent="0.25">
      <c r="B87" s="51">
        <v>2</v>
      </c>
      <c r="C87" s="51" t="s">
        <v>1203</v>
      </c>
      <c r="D87" s="51">
        <v>2</v>
      </c>
      <c r="E87" s="51" t="s">
        <v>1246</v>
      </c>
      <c r="F87" s="51">
        <v>2</v>
      </c>
      <c r="G87" s="51" t="s">
        <v>1265</v>
      </c>
      <c r="H87" s="51" t="s">
        <v>1206</v>
      </c>
      <c r="I87" s="43" t="s">
        <v>1266</v>
      </c>
      <c r="J87" s="52">
        <v>20222301130019</v>
      </c>
      <c r="K87" s="51" t="s">
        <v>1275</v>
      </c>
      <c r="L87" s="53">
        <v>30000000</v>
      </c>
      <c r="M87" s="53" t="s">
        <v>1276</v>
      </c>
      <c r="N87" s="52">
        <v>20</v>
      </c>
      <c r="O87" s="53" t="s">
        <v>1277</v>
      </c>
      <c r="P87" s="45" t="s">
        <v>926</v>
      </c>
      <c r="Q87" s="53" t="s">
        <v>1278</v>
      </c>
    </row>
    <row r="88" spans="2:17" s="41" customFormat="1" ht="128.25" x14ac:dyDescent="0.25">
      <c r="B88" s="51">
        <v>2</v>
      </c>
      <c r="C88" s="51" t="s">
        <v>1203</v>
      </c>
      <c r="D88" s="51">
        <v>2</v>
      </c>
      <c r="E88" s="51" t="s">
        <v>1246</v>
      </c>
      <c r="F88" s="51">
        <v>2</v>
      </c>
      <c r="G88" s="51" t="s">
        <v>1265</v>
      </c>
      <c r="H88" s="51" t="s">
        <v>1206</v>
      </c>
      <c r="I88" s="43" t="s">
        <v>1266</v>
      </c>
      <c r="J88" s="52">
        <v>20222301130019</v>
      </c>
      <c r="K88" s="51" t="s">
        <v>1279</v>
      </c>
      <c r="L88" s="53">
        <v>70000000</v>
      </c>
      <c r="M88" s="53" t="s">
        <v>1280</v>
      </c>
      <c r="N88" s="52">
        <v>22</v>
      </c>
      <c r="O88" s="53" t="s">
        <v>1281</v>
      </c>
      <c r="P88" s="45" t="s">
        <v>926</v>
      </c>
      <c r="Q88" s="53" t="s">
        <v>1282</v>
      </c>
    </row>
    <row r="89" spans="2:17" s="46" customFormat="1" ht="57" x14ac:dyDescent="0.25">
      <c r="B89" s="51">
        <v>3</v>
      </c>
      <c r="C89" s="51" t="s">
        <v>1283</v>
      </c>
      <c r="D89" s="51">
        <v>1</v>
      </c>
      <c r="E89" s="51" t="s">
        <v>1284</v>
      </c>
      <c r="F89" s="51">
        <v>1</v>
      </c>
      <c r="G89" s="51" t="s">
        <v>1285</v>
      </c>
      <c r="H89" s="43" t="s">
        <v>1286</v>
      </c>
      <c r="I89" s="43" t="s">
        <v>113</v>
      </c>
      <c r="J89" s="44">
        <v>20222301100520</v>
      </c>
      <c r="K89" s="51" t="s">
        <v>889</v>
      </c>
      <c r="L89" s="45">
        <v>8100830</v>
      </c>
      <c r="M89" s="45" t="s">
        <v>1287</v>
      </c>
      <c r="N89" s="44">
        <v>1</v>
      </c>
      <c r="O89" s="45" t="s">
        <v>893</v>
      </c>
      <c r="P89" s="45" t="s">
        <v>926</v>
      </c>
      <c r="Q89" s="45" t="s">
        <v>1288</v>
      </c>
    </row>
    <row r="90" spans="2:17" s="46" customFormat="1" ht="57" x14ac:dyDescent="0.25">
      <c r="B90" s="51">
        <v>3</v>
      </c>
      <c r="C90" s="51" t="s">
        <v>1283</v>
      </c>
      <c r="D90" s="51">
        <v>1</v>
      </c>
      <c r="E90" s="51" t="s">
        <v>1284</v>
      </c>
      <c r="F90" s="51">
        <v>1</v>
      </c>
      <c r="G90" s="51" t="s">
        <v>1285</v>
      </c>
      <c r="H90" s="43" t="s">
        <v>1286</v>
      </c>
      <c r="I90" s="43" t="s">
        <v>113</v>
      </c>
      <c r="J90" s="44">
        <v>20222301100520</v>
      </c>
      <c r="K90" s="51" t="s">
        <v>890</v>
      </c>
      <c r="L90" s="45">
        <v>93261629</v>
      </c>
      <c r="M90" s="45" t="s">
        <v>1289</v>
      </c>
      <c r="N90" s="44">
        <v>1</v>
      </c>
      <c r="O90" s="45" t="s">
        <v>1289</v>
      </c>
      <c r="P90" s="45" t="s">
        <v>926</v>
      </c>
      <c r="Q90" s="45" t="s">
        <v>1290</v>
      </c>
    </row>
    <row r="91" spans="2:17" s="46" customFormat="1" ht="71.25" x14ac:dyDescent="0.25">
      <c r="B91" s="51">
        <v>3</v>
      </c>
      <c r="C91" s="51" t="s">
        <v>1283</v>
      </c>
      <c r="D91" s="51">
        <v>1</v>
      </c>
      <c r="E91" s="51" t="s">
        <v>1284</v>
      </c>
      <c r="F91" s="51">
        <v>1</v>
      </c>
      <c r="G91" s="51" t="s">
        <v>1285</v>
      </c>
      <c r="H91" s="43" t="s">
        <v>1286</v>
      </c>
      <c r="I91" s="43" t="s">
        <v>113</v>
      </c>
      <c r="J91" s="44">
        <v>20222301100520</v>
      </c>
      <c r="K91" s="51" t="s">
        <v>288</v>
      </c>
      <c r="L91" s="45">
        <v>58266343</v>
      </c>
      <c r="M91" s="45" t="s">
        <v>1291</v>
      </c>
      <c r="N91" s="47">
        <v>1</v>
      </c>
      <c r="O91" s="45" t="s">
        <v>1292</v>
      </c>
      <c r="P91" s="45" t="s">
        <v>956</v>
      </c>
      <c r="Q91" s="45" t="s">
        <v>1293</v>
      </c>
    </row>
    <row r="92" spans="2:17" s="46" customFormat="1" ht="57" x14ac:dyDescent="0.25">
      <c r="B92" s="51">
        <v>3</v>
      </c>
      <c r="C92" s="51" t="s">
        <v>1283</v>
      </c>
      <c r="D92" s="51">
        <v>1</v>
      </c>
      <c r="E92" s="51" t="s">
        <v>1284</v>
      </c>
      <c r="F92" s="51">
        <v>1</v>
      </c>
      <c r="G92" s="51" t="s">
        <v>1285</v>
      </c>
      <c r="H92" s="43" t="s">
        <v>1286</v>
      </c>
      <c r="I92" s="43" t="s">
        <v>113</v>
      </c>
      <c r="J92" s="44">
        <v>20222301100520</v>
      </c>
      <c r="K92" s="51" t="s">
        <v>1294</v>
      </c>
      <c r="L92" s="45">
        <v>11160000</v>
      </c>
      <c r="M92" s="45" t="s">
        <v>1295</v>
      </c>
      <c r="N92" s="44">
        <v>1</v>
      </c>
      <c r="O92" s="45" t="s">
        <v>1295</v>
      </c>
      <c r="P92" s="45" t="s">
        <v>926</v>
      </c>
      <c r="Q92" s="45" t="s">
        <v>1296</v>
      </c>
    </row>
    <row r="93" spans="2:17" s="46" customFormat="1" ht="71.25" x14ac:dyDescent="0.25">
      <c r="B93" s="51">
        <v>3</v>
      </c>
      <c r="C93" s="51" t="s">
        <v>1283</v>
      </c>
      <c r="D93" s="51">
        <v>1</v>
      </c>
      <c r="E93" s="51" t="s">
        <v>1284</v>
      </c>
      <c r="F93" s="51">
        <v>1</v>
      </c>
      <c r="G93" s="51" t="s">
        <v>1285</v>
      </c>
      <c r="H93" s="43" t="s">
        <v>1286</v>
      </c>
      <c r="I93" s="43" t="s">
        <v>113</v>
      </c>
      <c r="J93" s="44">
        <v>20222301100520</v>
      </c>
      <c r="K93" s="51" t="s">
        <v>1297</v>
      </c>
      <c r="L93" s="45">
        <v>1000000</v>
      </c>
      <c r="M93" s="45" t="s">
        <v>1298</v>
      </c>
      <c r="N93" s="44">
        <v>2</v>
      </c>
      <c r="O93" s="45" t="s">
        <v>1298</v>
      </c>
      <c r="P93" s="45" t="s">
        <v>926</v>
      </c>
      <c r="Q93" s="45" t="s">
        <v>1299</v>
      </c>
    </row>
    <row r="94" spans="2:17" s="46" customFormat="1" ht="71.25" x14ac:dyDescent="0.25">
      <c r="B94" s="51">
        <v>3</v>
      </c>
      <c r="C94" s="51" t="s">
        <v>1283</v>
      </c>
      <c r="D94" s="51">
        <v>1</v>
      </c>
      <c r="E94" s="51" t="s">
        <v>1284</v>
      </c>
      <c r="F94" s="51">
        <v>1</v>
      </c>
      <c r="G94" s="51" t="s">
        <v>1285</v>
      </c>
      <c r="H94" s="43" t="s">
        <v>1286</v>
      </c>
      <c r="I94" s="43" t="s">
        <v>113</v>
      </c>
      <c r="J94" s="44">
        <v>20222301100520</v>
      </c>
      <c r="K94" s="51" t="s">
        <v>1300</v>
      </c>
      <c r="L94" s="45">
        <v>1000000</v>
      </c>
      <c r="M94" s="45" t="s">
        <v>1301</v>
      </c>
      <c r="N94" s="44">
        <v>1</v>
      </c>
      <c r="O94" s="45" t="s">
        <v>901</v>
      </c>
      <c r="P94" s="45" t="s">
        <v>926</v>
      </c>
      <c r="Q94" s="45" t="s">
        <v>1302</v>
      </c>
    </row>
    <row r="95" spans="2:17" s="46" customFormat="1" ht="85.5" x14ac:dyDescent="0.25">
      <c r="B95" s="51">
        <v>3</v>
      </c>
      <c r="C95" s="51" t="s">
        <v>1283</v>
      </c>
      <c r="D95" s="51">
        <v>1</v>
      </c>
      <c r="E95" s="51" t="s">
        <v>1284</v>
      </c>
      <c r="F95" s="51">
        <v>1</v>
      </c>
      <c r="G95" s="51" t="s">
        <v>1285</v>
      </c>
      <c r="H95" s="44" t="s">
        <v>995</v>
      </c>
      <c r="I95" s="44" t="s">
        <v>1303</v>
      </c>
      <c r="J95" s="44">
        <v>20222301104521</v>
      </c>
      <c r="K95" s="51" t="s">
        <v>997</v>
      </c>
      <c r="L95" s="45">
        <v>300000000</v>
      </c>
      <c r="M95" s="45" t="s">
        <v>998</v>
      </c>
      <c r="N95" s="47">
        <v>1</v>
      </c>
      <c r="O95" s="45" t="s">
        <v>999</v>
      </c>
      <c r="P95" s="45" t="s">
        <v>956</v>
      </c>
      <c r="Q95" s="45" t="s">
        <v>1000</v>
      </c>
    </row>
    <row r="96" spans="2:17" s="46" customFormat="1" ht="85.5" x14ac:dyDescent="0.25">
      <c r="B96" s="51">
        <v>3</v>
      </c>
      <c r="C96" s="51" t="s">
        <v>1283</v>
      </c>
      <c r="D96" s="51">
        <v>1</v>
      </c>
      <c r="E96" s="51" t="s">
        <v>1284</v>
      </c>
      <c r="F96" s="51">
        <v>1</v>
      </c>
      <c r="G96" s="51" t="s">
        <v>1285</v>
      </c>
      <c r="H96" s="44" t="s">
        <v>995</v>
      </c>
      <c r="I96" s="44" t="s">
        <v>1303</v>
      </c>
      <c r="J96" s="44">
        <v>20222301104521</v>
      </c>
      <c r="K96" s="51" t="s">
        <v>1001</v>
      </c>
      <c r="L96" s="45">
        <v>35000000</v>
      </c>
      <c r="M96" s="45" t="s">
        <v>1002</v>
      </c>
      <c r="N96" s="44">
        <v>250</v>
      </c>
      <c r="O96" s="45" t="s">
        <v>1003</v>
      </c>
      <c r="P96" s="45" t="s">
        <v>926</v>
      </c>
      <c r="Q96" s="45" t="s">
        <v>1004</v>
      </c>
    </row>
    <row r="97" spans="2:17" s="46" customFormat="1" ht="85.5" x14ac:dyDescent="0.25">
      <c r="B97" s="51">
        <v>3</v>
      </c>
      <c r="C97" s="51" t="s">
        <v>1283</v>
      </c>
      <c r="D97" s="51">
        <v>1</v>
      </c>
      <c r="E97" s="51" t="s">
        <v>1284</v>
      </c>
      <c r="F97" s="51">
        <v>1</v>
      </c>
      <c r="G97" s="51" t="s">
        <v>1285</v>
      </c>
      <c r="H97" s="44" t="s">
        <v>995</v>
      </c>
      <c r="I97" s="44" t="s">
        <v>1303</v>
      </c>
      <c r="J97" s="44">
        <v>20222301104521</v>
      </c>
      <c r="K97" s="51" t="s">
        <v>1005</v>
      </c>
      <c r="L97" s="45">
        <v>0</v>
      </c>
      <c r="M97" s="45" t="s">
        <v>1006</v>
      </c>
      <c r="N97" s="47">
        <v>1</v>
      </c>
      <c r="O97" s="45" t="s">
        <v>1007</v>
      </c>
      <c r="P97" s="45" t="s">
        <v>956</v>
      </c>
      <c r="Q97" s="45" t="s">
        <v>1008</v>
      </c>
    </row>
    <row r="98" spans="2:17" s="46" customFormat="1" ht="85.5" x14ac:dyDescent="0.25">
      <c r="B98" s="51">
        <v>3</v>
      </c>
      <c r="C98" s="51" t="s">
        <v>1283</v>
      </c>
      <c r="D98" s="51">
        <v>1</v>
      </c>
      <c r="E98" s="51" t="s">
        <v>1284</v>
      </c>
      <c r="F98" s="51">
        <v>1</v>
      </c>
      <c r="G98" s="51" t="s">
        <v>1285</v>
      </c>
      <c r="H98" s="44" t="s">
        <v>995</v>
      </c>
      <c r="I98" s="44" t="s">
        <v>1303</v>
      </c>
      <c r="J98" s="44">
        <v>20222301104521</v>
      </c>
      <c r="K98" s="51" t="s">
        <v>1304</v>
      </c>
      <c r="L98" s="45">
        <v>65000000</v>
      </c>
      <c r="M98" s="45" t="s">
        <v>1305</v>
      </c>
      <c r="N98" s="47">
        <v>1</v>
      </c>
      <c r="O98" s="45" t="s">
        <v>1306</v>
      </c>
      <c r="P98" s="45" t="s">
        <v>956</v>
      </c>
      <c r="Q98" s="45" t="s">
        <v>1307</v>
      </c>
    </row>
    <row r="99" spans="2:17" s="41" customFormat="1" ht="85.5" x14ac:dyDescent="0.25">
      <c r="B99" s="51">
        <v>3</v>
      </c>
      <c r="C99" s="51" t="s">
        <v>1283</v>
      </c>
      <c r="D99" s="51">
        <v>1</v>
      </c>
      <c r="E99" s="51" t="s">
        <v>1284</v>
      </c>
      <c r="F99" s="51">
        <v>1</v>
      </c>
      <c r="G99" s="51" t="s">
        <v>1285</v>
      </c>
      <c r="H99" s="52" t="s">
        <v>85</v>
      </c>
      <c r="I99" s="52" t="s">
        <v>1308</v>
      </c>
      <c r="J99" s="52">
        <v>20222301101522</v>
      </c>
      <c r="K99" s="51" t="s">
        <v>1309</v>
      </c>
      <c r="L99" s="53">
        <f>60000000-1210111</f>
        <v>58789889</v>
      </c>
      <c r="M99" s="53" t="s">
        <v>1310</v>
      </c>
      <c r="N99" s="52">
        <v>45</v>
      </c>
      <c r="O99" s="53" t="s">
        <v>1311</v>
      </c>
      <c r="P99" s="45" t="s">
        <v>926</v>
      </c>
      <c r="Q99" s="53" t="s">
        <v>1312</v>
      </c>
    </row>
    <row r="100" spans="2:17" s="41" customFormat="1" ht="99.75" x14ac:dyDescent="0.25">
      <c r="B100" s="51">
        <v>3</v>
      </c>
      <c r="C100" s="51" t="s">
        <v>1283</v>
      </c>
      <c r="D100" s="51">
        <v>1</v>
      </c>
      <c r="E100" s="51" t="s">
        <v>1284</v>
      </c>
      <c r="F100" s="51">
        <v>1</v>
      </c>
      <c r="G100" s="51" t="s">
        <v>1285</v>
      </c>
      <c r="H100" s="52" t="s">
        <v>85</v>
      </c>
      <c r="I100" s="52" t="s">
        <v>1308</v>
      </c>
      <c r="J100" s="52">
        <v>20222301101522</v>
      </c>
      <c r="K100" s="51" t="s">
        <v>642</v>
      </c>
      <c r="L100" s="53">
        <f>9758000+1210111</f>
        <v>10968111</v>
      </c>
      <c r="M100" s="53" t="s">
        <v>1313</v>
      </c>
      <c r="N100" s="52">
        <v>1</v>
      </c>
      <c r="O100" s="53" t="s">
        <v>1314</v>
      </c>
      <c r="P100" s="45" t="s">
        <v>926</v>
      </c>
      <c r="Q100" s="53" t="s">
        <v>1315</v>
      </c>
    </row>
    <row r="101" spans="2:17" s="41" customFormat="1" ht="85.5" x14ac:dyDescent="0.25">
      <c r="B101" s="51">
        <v>3</v>
      </c>
      <c r="C101" s="51" t="s">
        <v>1283</v>
      </c>
      <c r="D101" s="51">
        <v>1</v>
      </c>
      <c r="E101" s="51" t="s">
        <v>1284</v>
      </c>
      <c r="F101" s="51">
        <v>1</v>
      </c>
      <c r="G101" s="51" t="s">
        <v>1285</v>
      </c>
      <c r="H101" s="52" t="s">
        <v>85</v>
      </c>
      <c r="I101" s="52" t="s">
        <v>1308</v>
      </c>
      <c r="J101" s="52">
        <v>20222301101522</v>
      </c>
      <c r="K101" s="51" t="s">
        <v>1316</v>
      </c>
      <c r="L101" s="53">
        <v>80000000</v>
      </c>
      <c r="M101" s="53" t="s">
        <v>1317</v>
      </c>
      <c r="N101" s="52">
        <v>6</v>
      </c>
      <c r="O101" s="53" t="s">
        <v>1318</v>
      </c>
      <c r="P101" s="45" t="s">
        <v>926</v>
      </c>
      <c r="Q101" s="53" t="s">
        <v>1319</v>
      </c>
    </row>
    <row r="102" spans="2:17" s="41" customFormat="1" ht="85.5" x14ac:dyDescent="0.25">
      <c r="B102" s="51">
        <v>3</v>
      </c>
      <c r="C102" s="51" t="s">
        <v>1283</v>
      </c>
      <c r="D102" s="51">
        <v>1</v>
      </c>
      <c r="E102" s="51" t="s">
        <v>1284</v>
      </c>
      <c r="F102" s="51">
        <v>1</v>
      </c>
      <c r="G102" s="51" t="s">
        <v>1285</v>
      </c>
      <c r="H102" s="52" t="s">
        <v>85</v>
      </c>
      <c r="I102" s="52" t="s">
        <v>1308</v>
      </c>
      <c r="J102" s="52">
        <v>20222301101522</v>
      </c>
      <c r="K102" s="51" t="s">
        <v>1655</v>
      </c>
      <c r="L102" s="53">
        <v>19052813</v>
      </c>
      <c r="M102" s="53" t="s">
        <v>1320</v>
      </c>
      <c r="N102" s="52">
        <v>3</v>
      </c>
      <c r="O102" s="53" t="s">
        <v>1321</v>
      </c>
      <c r="P102" s="45" t="s">
        <v>926</v>
      </c>
      <c r="Q102" s="53" t="s">
        <v>1322</v>
      </c>
    </row>
    <row r="103" spans="2:17" s="41" customFormat="1" ht="99.75" x14ac:dyDescent="0.25">
      <c r="B103" s="51">
        <v>3</v>
      </c>
      <c r="C103" s="51" t="s">
        <v>1283</v>
      </c>
      <c r="D103" s="51">
        <v>1</v>
      </c>
      <c r="E103" s="51" t="s">
        <v>1284</v>
      </c>
      <c r="F103" s="51">
        <v>2</v>
      </c>
      <c r="G103" s="51" t="s">
        <v>1323</v>
      </c>
      <c r="H103" s="52" t="s">
        <v>85</v>
      </c>
      <c r="I103" s="52" t="s">
        <v>1324</v>
      </c>
      <c r="J103" s="52">
        <v>20222301101523</v>
      </c>
      <c r="K103" s="51" t="s">
        <v>631</v>
      </c>
      <c r="L103" s="53">
        <v>500000000</v>
      </c>
      <c r="M103" s="53" t="s">
        <v>1325</v>
      </c>
      <c r="N103" s="52">
        <v>1</v>
      </c>
      <c r="O103" s="53" t="s">
        <v>1326</v>
      </c>
      <c r="P103" s="45" t="s">
        <v>926</v>
      </c>
      <c r="Q103" s="53" t="s">
        <v>1327</v>
      </c>
    </row>
    <row r="104" spans="2:17" s="41" customFormat="1" ht="99.75" x14ac:dyDescent="0.25">
      <c r="B104" s="51">
        <v>3</v>
      </c>
      <c r="C104" s="51" t="s">
        <v>1283</v>
      </c>
      <c r="D104" s="51">
        <v>1</v>
      </c>
      <c r="E104" s="51" t="s">
        <v>1284</v>
      </c>
      <c r="F104" s="51">
        <v>2</v>
      </c>
      <c r="G104" s="51" t="s">
        <v>1323</v>
      </c>
      <c r="H104" s="52" t="s">
        <v>85</v>
      </c>
      <c r="I104" s="52" t="s">
        <v>1324</v>
      </c>
      <c r="J104" s="52">
        <v>20222301101523</v>
      </c>
      <c r="K104" s="51" t="s">
        <v>632</v>
      </c>
      <c r="L104" s="53">
        <v>500000000</v>
      </c>
      <c r="M104" s="53" t="s">
        <v>1325</v>
      </c>
      <c r="N104" s="52">
        <v>1</v>
      </c>
      <c r="O104" s="53" t="s">
        <v>1326</v>
      </c>
      <c r="P104" s="45" t="s">
        <v>926</v>
      </c>
      <c r="Q104" s="53" t="s">
        <v>1327</v>
      </c>
    </row>
    <row r="105" spans="2:17" s="41" customFormat="1" ht="99.75" x14ac:dyDescent="0.25">
      <c r="B105" s="51">
        <v>3</v>
      </c>
      <c r="C105" s="51" t="s">
        <v>1283</v>
      </c>
      <c r="D105" s="51">
        <v>1</v>
      </c>
      <c r="E105" s="51" t="s">
        <v>1284</v>
      </c>
      <c r="F105" s="51">
        <v>2</v>
      </c>
      <c r="G105" s="51" t="s">
        <v>1323</v>
      </c>
      <c r="H105" s="52" t="s">
        <v>85</v>
      </c>
      <c r="I105" s="52" t="s">
        <v>1324</v>
      </c>
      <c r="J105" s="52">
        <v>20222301101523</v>
      </c>
      <c r="K105" s="51" t="s">
        <v>633</v>
      </c>
      <c r="L105" s="53">
        <v>595000000</v>
      </c>
      <c r="M105" s="53" t="s">
        <v>1325</v>
      </c>
      <c r="N105" s="52">
        <v>1</v>
      </c>
      <c r="O105" s="53" t="s">
        <v>1326</v>
      </c>
      <c r="P105" s="45" t="s">
        <v>926</v>
      </c>
      <c r="Q105" s="53" t="s">
        <v>1327</v>
      </c>
    </row>
    <row r="106" spans="2:17" s="41" customFormat="1" ht="99.75" x14ac:dyDescent="0.25">
      <c r="B106" s="51">
        <v>3</v>
      </c>
      <c r="C106" s="51" t="s">
        <v>1283</v>
      </c>
      <c r="D106" s="51">
        <v>1</v>
      </c>
      <c r="E106" s="51" t="s">
        <v>1284</v>
      </c>
      <c r="F106" s="51">
        <v>2</v>
      </c>
      <c r="G106" s="51" t="s">
        <v>1323</v>
      </c>
      <c r="H106" s="52" t="s">
        <v>85</v>
      </c>
      <c r="I106" s="52" t="s">
        <v>1324</v>
      </c>
      <c r="J106" s="52">
        <v>20222301101523</v>
      </c>
      <c r="K106" s="51" t="s">
        <v>634</v>
      </c>
      <c r="L106" s="53">
        <v>500000000</v>
      </c>
      <c r="M106" s="53" t="s">
        <v>1328</v>
      </c>
      <c r="N106" s="52">
        <v>1</v>
      </c>
      <c r="O106" s="53" t="s">
        <v>1329</v>
      </c>
      <c r="P106" s="45" t="s">
        <v>926</v>
      </c>
      <c r="Q106" s="53" t="s">
        <v>1330</v>
      </c>
    </row>
    <row r="107" spans="2:17" s="41" customFormat="1" ht="99.75" x14ac:dyDescent="0.25">
      <c r="B107" s="51">
        <v>3</v>
      </c>
      <c r="C107" s="51" t="s">
        <v>1283</v>
      </c>
      <c r="D107" s="51">
        <v>1</v>
      </c>
      <c r="E107" s="51" t="s">
        <v>1284</v>
      </c>
      <c r="F107" s="51">
        <v>2</v>
      </c>
      <c r="G107" s="51" t="s">
        <v>1323</v>
      </c>
      <c r="H107" s="52" t="s">
        <v>85</v>
      </c>
      <c r="I107" s="52" t="s">
        <v>1324</v>
      </c>
      <c r="J107" s="52">
        <v>20222301101523</v>
      </c>
      <c r="K107" s="51" t="s">
        <v>635</v>
      </c>
      <c r="L107" s="53">
        <v>551504278</v>
      </c>
      <c r="M107" s="53" t="s">
        <v>1328</v>
      </c>
      <c r="N107" s="52">
        <v>1</v>
      </c>
      <c r="O107" s="53" t="s">
        <v>1329</v>
      </c>
      <c r="P107" s="45" t="s">
        <v>926</v>
      </c>
      <c r="Q107" s="53" t="s">
        <v>1330</v>
      </c>
    </row>
    <row r="108" spans="2:17" s="41" customFormat="1" ht="99.75" x14ac:dyDescent="0.25">
      <c r="B108" s="51">
        <v>3</v>
      </c>
      <c r="C108" s="51" t="s">
        <v>1283</v>
      </c>
      <c r="D108" s="51">
        <v>1</v>
      </c>
      <c r="E108" s="51" t="s">
        <v>1284</v>
      </c>
      <c r="F108" s="51">
        <v>2</v>
      </c>
      <c r="G108" s="51" t="s">
        <v>1323</v>
      </c>
      <c r="H108" s="52" t="s">
        <v>85</v>
      </c>
      <c r="I108" s="52" t="s">
        <v>1324</v>
      </c>
      <c r="J108" s="52">
        <v>20222301101523</v>
      </c>
      <c r="K108" s="51" t="s">
        <v>636</v>
      </c>
      <c r="L108" s="53">
        <v>500000000</v>
      </c>
      <c r="M108" s="53" t="s">
        <v>1328</v>
      </c>
      <c r="N108" s="52">
        <v>1</v>
      </c>
      <c r="O108" s="53" t="s">
        <v>1329</v>
      </c>
      <c r="P108" s="45" t="s">
        <v>926</v>
      </c>
      <c r="Q108" s="53" t="s">
        <v>1330</v>
      </c>
    </row>
    <row r="109" spans="2:17" s="41" customFormat="1" ht="99.75" x14ac:dyDescent="0.25">
      <c r="B109" s="51">
        <v>3</v>
      </c>
      <c r="C109" s="51" t="s">
        <v>1283</v>
      </c>
      <c r="D109" s="51">
        <v>1</v>
      </c>
      <c r="E109" s="51" t="s">
        <v>1284</v>
      </c>
      <c r="F109" s="51">
        <v>2</v>
      </c>
      <c r="G109" s="51" t="s">
        <v>1323</v>
      </c>
      <c r="H109" s="52" t="s">
        <v>85</v>
      </c>
      <c r="I109" s="52" t="s">
        <v>1324</v>
      </c>
      <c r="J109" s="52">
        <v>20222301101523</v>
      </c>
      <c r="K109" s="51" t="s">
        <v>637</v>
      </c>
      <c r="L109" s="53">
        <v>882107702</v>
      </c>
      <c r="M109" s="53" t="s">
        <v>1328</v>
      </c>
      <c r="N109" s="52">
        <v>1</v>
      </c>
      <c r="O109" s="53" t="s">
        <v>1329</v>
      </c>
      <c r="P109" s="45" t="s">
        <v>926</v>
      </c>
      <c r="Q109" s="53" t="s">
        <v>1330</v>
      </c>
    </row>
    <row r="110" spans="2:17" s="41" customFormat="1" ht="99.75" x14ac:dyDescent="0.25">
      <c r="B110" s="51">
        <v>3</v>
      </c>
      <c r="C110" s="51" t="s">
        <v>1283</v>
      </c>
      <c r="D110" s="51">
        <v>1</v>
      </c>
      <c r="E110" s="51" t="s">
        <v>1284</v>
      </c>
      <c r="F110" s="51">
        <v>2</v>
      </c>
      <c r="G110" s="51" t="s">
        <v>1323</v>
      </c>
      <c r="H110" s="52" t="s">
        <v>85</v>
      </c>
      <c r="I110" s="52" t="s">
        <v>1324</v>
      </c>
      <c r="J110" s="52">
        <v>20222301101523</v>
      </c>
      <c r="K110" s="51" t="s">
        <v>1331</v>
      </c>
      <c r="L110" s="53">
        <v>0</v>
      </c>
      <c r="M110" s="53" t="s">
        <v>1332</v>
      </c>
      <c r="N110" s="52">
        <v>1</v>
      </c>
      <c r="O110" s="53" t="s">
        <v>1333</v>
      </c>
      <c r="P110" s="45" t="s">
        <v>926</v>
      </c>
      <c r="Q110" s="53" t="s">
        <v>1334</v>
      </c>
    </row>
    <row r="111" spans="2:17" s="41" customFormat="1" ht="99.75" x14ac:dyDescent="0.25">
      <c r="B111" s="51">
        <v>3</v>
      </c>
      <c r="C111" s="51" t="s">
        <v>1283</v>
      </c>
      <c r="D111" s="51">
        <v>1</v>
      </c>
      <c r="E111" s="51" t="s">
        <v>1284</v>
      </c>
      <c r="F111" s="51">
        <v>2</v>
      </c>
      <c r="G111" s="51" t="s">
        <v>1323</v>
      </c>
      <c r="H111" s="52" t="s">
        <v>85</v>
      </c>
      <c r="I111" s="52" t="s">
        <v>1324</v>
      </c>
      <c r="J111" s="52">
        <v>20222301101523</v>
      </c>
      <c r="K111" s="51" t="s">
        <v>638</v>
      </c>
      <c r="L111" s="53">
        <v>500000000</v>
      </c>
      <c r="M111" s="53" t="s">
        <v>1332</v>
      </c>
      <c r="N111" s="52">
        <v>1</v>
      </c>
      <c r="O111" s="53" t="s">
        <v>1333</v>
      </c>
      <c r="P111" s="45" t="s">
        <v>926</v>
      </c>
      <c r="Q111" s="53" t="s">
        <v>1334</v>
      </c>
    </row>
    <row r="112" spans="2:17" s="41" customFormat="1" ht="71.25" x14ac:dyDescent="0.25">
      <c r="B112" s="51">
        <v>3</v>
      </c>
      <c r="C112" s="51" t="s">
        <v>1283</v>
      </c>
      <c r="D112" s="51">
        <v>1</v>
      </c>
      <c r="E112" s="51" t="s">
        <v>1284</v>
      </c>
      <c r="F112" s="51">
        <v>2</v>
      </c>
      <c r="G112" s="51" t="s">
        <v>1323</v>
      </c>
      <c r="H112" s="52" t="s">
        <v>85</v>
      </c>
      <c r="I112" s="52" t="s">
        <v>1335</v>
      </c>
      <c r="J112" s="52">
        <v>20222301101524</v>
      </c>
      <c r="K112" s="51" t="s">
        <v>615</v>
      </c>
      <c r="L112" s="53">
        <v>26450881.014174178</v>
      </c>
      <c r="M112" s="53" t="s">
        <v>1336</v>
      </c>
      <c r="N112" s="47">
        <v>1</v>
      </c>
      <c r="O112" s="53" t="s">
        <v>1337</v>
      </c>
      <c r="P112" s="53" t="s">
        <v>956</v>
      </c>
      <c r="Q112" s="53" t="s">
        <v>1338</v>
      </c>
    </row>
    <row r="113" spans="2:17" s="41" customFormat="1" ht="71.25" x14ac:dyDescent="0.25">
      <c r="B113" s="51">
        <v>3</v>
      </c>
      <c r="C113" s="51" t="s">
        <v>1283</v>
      </c>
      <c r="D113" s="51">
        <v>1</v>
      </c>
      <c r="E113" s="51" t="s">
        <v>1284</v>
      </c>
      <c r="F113" s="51">
        <v>2</v>
      </c>
      <c r="G113" s="51" t="s">
        <v>1323</v>
      </c>
      <c r="H113" s="52" t="s">
        <v>85</v>
      </c>
      <c r="I113" s="52" t="s">
        <v>1335</v>
      </c>
      <c r="J113" s="52">
        <v>20222301101524</v>
      </c>
      <c r="K113" s="51" t="s">
        <v>620</v>
      </c>
      <c r="L113" s="53">
        <v>187583755.68975973</v>
      </c>
      <c r="M113" s="53" t="s">
        <v>1339</v>
      </c>
      <c r="N113" s="52">
        <v>3000</v>
      </c>
      <c r="O113" s="53" t="s">
        <v>1340</v>
      </c>
      <c r="P113" s="53" t="s">
        <v>1341</v>
      </c>
      <c r="Q113" s="53" t="s">
        <v>1342</v>
      </c>
    </row>
    <row r="114" spans="2:17" s="41" customFormat="1" ht="71.25" x14ac:dyDescent="0.25">
      <c r="B114" s="51">
        <v>3</v>
      </c>
      <c r="C114" s="51" t="s">
        <v>1283</v>
      </c>
      <c r="D114" s="51">
        <v>1</v>
      </c>
      <c r="E114" s="51" t="s">
        <v>1284</v>
      </c>
      <c r="F114" s="51">
        <v>2</v>
      </c>
      <c r="G114" s="51" t="s">
        <v>1323</v>
      </c>
      <c r="H114" s="52" t="s">
        <v>85</v>
      </c>
      <c r="I114" s="52" t="s">
        <v>1335</v>
      </c>
      <c r="J114" s="52">
        <v>20222301101524</v>
      </c>
      <c r="K114" s="51" t="s">
        <v>622</v>
      </c>
      <c r="L114" s="53">
        <v>13225440.507087089</v>
      </c>
      <c r="M114" s="53" t="s">
        <v>1343</v>
      </c>
      <c r="N114" s="52">
        <v>1</v>
      </c>
      <c r="O114" s="53" t="s">
        <v>1344</v>
      </c>
      <c r="P114" s="53" t="s">
        <v>926</v>
      </c>
      <c r="Q114" s="53" t="s">
        <v>1345</v>
      </c>
    </row>
    <row r="115" spans="2:17" s="41" customFormat="1" ht="85.5" x14ac:dyDescent="0.25">
      <c r="B115" s="51">
        <v>3</v>
      </c>
      <c r="C115" s="51" t="s">
        <v>1283</v>
      </c>
      <c r="D115" s="51">
        <v>1</v>
      </c>
      <c r="E115" s="51" t="s">
        <v>1284</v>
      </c>
      <c r="F115" s="51">
        <v>2</v>
      </c>
      <c r="G115" s="51" t="s">
        <v>1323</v>
      </c>
      <c r="H115" s="52" t="s">
        <v>85</v>
      </c>
      <c r="I115" s="52" t="s">
        <v>1335</v>
      </c>
      <c r="J115" s="52">
        <v>20222301101524</v>
      </c>
      <c r="K115" s="51" t="s">
        <v>623</v>
      </c>
      <c r="L115" s="53">
        <f>46289041.7748048-(28000000-13225440.5070871)</f>
        <v>31514482.281891901</v>
      </c>
      <c r="M115" s="53" t="s">
        <v>1346</v>
      </c>
      <c r="N115" s="54">
        <v>1</v>
      </c>
      <c r="O115" s="53" t="s">
        <v>1347</v>
      </c>
      <c r="P115" s="53" t="s">
        <v>956</v>
      </c>
      <c r="Q115" s="53" t="s">
        <v>1348</v>
      </c>
    </row>
    <row r="116" spans="2:17" s="41" customFormat="1" ht="85.5" x14ac:dyDescent="0.25">
      <c r="B116" s="51">
        <v>3</v>
      </c>
      <c r="C116" s="51" t="s">
        <v>1283</v>
      </c>
      <c r="D116" s="51">
        <v>1</v>
      </c>
      <c r="E116" s="51" t="s">
        <v>1284</v>
      </c>
      <c r="F116" s="51">
        <v>2</v>
      </c>
      <c r="G116" s="51" t="s">
        <v>1323</v>
      </c>
      <c r="H116" s="52" t="s">
        <v>85</v>
      </c>
      <c r="I116" s="52" t="s">
        <v>1335</v>
      </c>
      <c r="J116" s="52">
        <v>20222301101524</v>
      </c>
      <c r="K116" s="51" t="s">
        <v>625</v>
      </c>
      <c r="L116" s="53">
        <v>6612720.2535435446</v>
      </c>
      <c r="M116" s="53" t="s">
        <v>1349</v>
      </c>
      <c r="N116" s="54">
        <v>1</v>
      </c>
      <c r="O116" s="53" t="s">
        <v>1350</v>
      </c>
      <c r="P116" s="53" t="s">
        <v>956</v>
      </c>
      <c r="Q116" s="53" t="s">
        <v>1351</v>
      </c>
    </row>
    <row r="117" spans="2:17" s="41" customFormat="1" ht="71.25" x14ac:dyDescent="0.25">
      <c r="B117" s="51">
        <v>3</v>
      </c>
      <c r="C117" s="51" t="s">
        <v>1283</v>
      </c>
      <c r="D117" s="51">
        <v>1</v>
      </c>
      <c r="E117" s="51" t="s">
        <v>1284</v>
      </c>
      <c r="F117" s="51">
        <v>2</v>
      </c>
      <c r="G117" s="51" t="s">
        <v>1323</v>
      </c>
      <c r="H117" s="52" t="s">
        <v>85</v>
      </c>
      <c r="I117" s="52" t="s">
        <v>1335</v>
      </c>
      <c r="J117" s="52">
        <v>20222301101524</v>
      </c>
      <c r="K117" s="51" t="s">
        <v>627</v>
      </c>
      <c r="L117" s="53">
        <v>28000000</v>
      </c>
      <c r="M117" s="53" t="s">
        <v>1352</v>
      </c>
      <c r="N117" s="52">
        <v>1</v>
      </c>
      <c r="O117" s="53" t="s">
        <v>1353</v>
      </c>
      <c r="P117" s="53" t="s">
        <v>926</v>
      </c>
      <c r="Q117" s="53" t="s">
        <v>1354</v>
      </c>
    </row>
    <row r="118" spans="2:17" s="41" customFormat="1" ht="71.25" x14ac:dyDescent="0.25">
      <c r="B118" s="51">
        <v>3</v>
      </c>
      <c r="C118" s="51" t="s">
        <v>1283</v>
      </c>
      <c r="D118" s="51">
        <v>1</v>
      </c>
      <c r="E118" s="51" t="s">
        <v>1284</v>
      </c>
      <c r="F118" s="51">
        <v>2</v>
      </c>
      <c r="G118" s="51" t="s">
        <v>1323</v>
      </c>
      <c r="H118" s="52" t="s">
        <v>85</v>
      </c>
      <c r="I118" s="52" t="s">
        <v>1335</v>
      </c>
      <c r="J118" s="52">
        <v>20222301101524</v>
      </c>
      <c r="K118" s="51" t="s">
        <v>629</v>
      </c>
      <c r="L118" s="53">
        <v>6612720.2535435446</v>
      </c>
      <c r="M118" s="53" t="s">
        <v>1355</v>
      </c>
      <c r="N118" s="52">
        <v>1</v>
      </c>
      <c r="O118" s="53" t="s">
        <v>1356</v>
      </c>
      <c r="P118" s="53" t="s">
        <v>926</v>
      </c>
      <c r="Q118" s="53" t="s">
        <v>1357</v>
      </c>
    </row>
    <row r="119" spans="2:17" s="41" customFormat="1" ht="71.25" x14ac:dyDescent="0.25">
      <c r="B119" s="51">
        <v>3</v>
      </c>
      <c r="C119" s="51" t="s">
        <v>1283</v>
      </c>
      <c r="D119" s="51">
        <v>1</v>
      </c>
      <c r="E119" s="51" t="s">
        <v>1284</v>
      </c>
      <c r="F119" s="51">
        <v>2</v>
      </c>
      <c r="G119" s="51" t="s">
        <v>1323</v>
      </c>
      <c r="H119" s="52" t="s">
        <v>85</v>
      </c>
      <c r="I119" s="52" t="s">
        <v>1358</v>
      </c>
      <c r="J119" s="52">
        <v>20222301101525</v>
      </c>
      <c r="K119" s="51" t="s">
        <v>1359</v>
      </c>
      <c r="L119" s="53">
        <v>0</v>
      </c>
      <c r="M119" s="53" t="s">
        <v>1360</v>
      </c>
      <c r="N119" s="52">
        <v>1</v>
      </c>
      <c r="O119" s="53" t="s">
        <v>1361</v>
      </c>
      <c r="P119" s="45" t="s">
        <v>926</v>
      </c>
      <c r="Q119" s="53" t="s">
        <v>1362</v>
      </c>
    </row>
    <row r="120" spans="2:17" s="41" customFormat="1" ht="85.5" x14ac:dyDescent="0.25">
      <c r="B120" s="51">
        <v>3</v>
      </c>
      <c r="C120" s="51" t="s">
        <v>1283</v>
      </c>
      <c r="D120" s="51">
        <v>1</v>
      </c>
      <c r="E120" s="51" t="s">
        <v>1284</v>
      </c>
      <c r="F120" s="51">
        <v>2</v>
      </c>
      <c r="G120" s="51" t="s">
        <v>1323</v>
      </c>
      <c r="H120" s="52" t="s">
        <v>85</v>
      </c>
      <c r="I120" s="52" t="s">
        <v>1358</v>
      </c>
      <c r="J120" s="52">
        <v>20222301101525</v>
      </c>
      <c r="K120" s="51" t="s">
        <v>1363</v>
      </c>
      <c r="L120" s="53">
        <v>0</v>
      </c>
      <c r="M120" s="53" t="s">
        <v>1364</v>
      </c>
      <c r="N120" s="52">
        <v>1</v>
      </c>
      <c r="O120" s="53" t="s">
        <v>1365</v>
      </c>
      <c r="P120" s="45" t="s">
        <v>926</v>
      </c>
      <c r="Q120" s="53" t="s">
        <v>1366</v>
      </c>
    </row>
    <row r="121" spans="2:17" s="41" customFormat="1" ht="99.75" x14ac:dyDescent="0.25">
      <c r="B121" s="51">
        <v>3</v>
      </c>
      <c r="C121" s="51" t="s">
        <v>1283</v>
      </c>
      <c r="D121" s="51">
        <v>2</v>
      </c>
      <c r="E121" s="51" t="s">
        <v>1367</v>
      </c>
      <c r="F121" s="51">
        <v>1</v>
      </c>
      <c r="G121" s="51" t="s">
        <v>1368</v>
      </c>
      <c r="H121" s="52" t="s">
        <v>85</v>
      </c>
      <c r="I121" s="52" t="s">
        <v>97</v>
      </c>
      <c r="J121" s="52">
        <v>20222301101526</v>
      </c>
      <c r="K121" s="51" t="s">
        <v>1369</v>
      </c>
      <c r="L121" s="53">
        <v>18210954.666666664</v>
      </c>
      <c r="M121" s="53" t="s">
        <v>1370</v>
      </c>
      <c r="N121" s="52">
        <v>1</v>
      </c>
      <c r="O121" s="53" t="s">
        <v>1371</v>
      </c>
      <c r="P121" s="53" t="s">
        <v>926</v>
      </c>
      <c r="Q121" s="53" t="s">
        <v>1372</v>
      </c>
    </row>
    <row r="122" spans="2:17" s="41" customFormat="1" ht="99.75" x14ac:dyDescent="0.25">
      <c r="B122" s="51">
        <v>3</v>
      </c>
      <c r="C122" s="51" t="s">
        <v>1283</v>
      </c>
      <c r="D122" s="51">
        <v>2</v>
      </c>
      <c r="E122" s="51" t="s">
        <v>1367</v>
      </c>
      <c r="F122" s="51">
        <v>1</v>
      </c>
      <c r="G122" s="51" t="s">
        <v>1368</v>
      </c>
      <c r="H122" s="52" t="s">
        <v>85</v>
      </c>
      <c r="I122" s="52" t="s">
        <v>97</v>
      </c>
      <c r="J122" s="52">
        <v>20222301101526</v>
      </c>
      <c r="K122" s="51" t="s">
        <v>1373</v>
      </c>
      <c r="L122" s="53">
        <v>9105477.3333333321</v>
      </c>
      <c r="M122" s="53" t="s">
        <v>1374</v>
      </c>
      <c r="N122" s="52">
        <v>1</v>
      </c>
      <c r="O122" s="53" t="s">
        <v>1375</v>
      </c>
      <c r="P122" s="53" t="s">
        <v>926</v>
      </c>
      <c r="Q122" s="53" t="s">
        <v>1376</v>
      </c>
    </row>
    <row r="123" spans="2:17" s="41" customFormat="1" ht="99.75" x14ac:dyDescent="0.25">
      <c r="B123" s="51">
        <v>3</v>
      </c>
      <c r="C123" s="51" t="s">
        <v>1283</v>
      </c>
      <c r="D123" s="51">
        <v>2</v>
      </c>
      <c r="E123" s="51" t="s">
        <v>1367</v>
      </c>
      <c r="F123" s="51">
        <v>1</v>
      </c>
      <c r="G123" s="51" t="s">
        <v>1368</v>
      </c>
      <c r="H123" s="52" t="s">
        <v>85</v>
      </c>
      <c r="I123" s="52" t="s">
        <v>97</v>
      </c>
      <c r="J123" s="52">
        <v>20222301101526</v>
      </c>
      <c r="K123" s="51" t="s">
        <v>1377</v>
      </c>
      <c r="L123" s="53">
        <v>4552738.666666666</v>
      </c>
      <c r="M123" s="53" t="s">
        <v>1378</v>
      </c>
      <c r="N123" s="52">
        <v>1</v>
      </c>
      <c r="O123" s="53" t="s">
        <v>1379</v>
      </c>
      <c r="P123" s="53" t="s">
        <v>926</v>
      </c>
      <c r="Q123" s="53" t="s">
        <v>1380</v>
      </c>
    </row>
    <row r="124" spans="2:17" s="41" customFormat="1" ht="99.75" x14ac:dyDescent="0.25">
      <c r="B124" s="51">
        <v>3</v>
      </c>
      <c r="C124" s="51" t="s">
        <v>1283</v>
      </c>
      <c r="D124" s="51">
        <v>2</v>
      </c>
      <c r="E124" s="51" t="s">
        <v>1367</v>
      </c>
      <c r="F124" s="51">
        <v>1</v>
      </c>
      <c r="G124" s="51" t="s">
        <v>1368</v>
      </c>
      <c r="H124" s="52" t="s">
        <v>85</v>
      </c>
      <c r="I124" s="52" t="s">
        <v>97</v>
      </c>
      <c r="J124" s="52">
        <v>20222301101526</v>
      </c>
      <c r="K124" s="51" t="s">
        <v>1381</v>
      </c>
      <c r="L124" s="53">
        <v>4552738.666666666</v>
      </c>
      <c r="M124" s="53" t="s">
        <v>1382</v>
      </c>
      <c r="N124" s="52">
        <v>1</v>
      </c>
      <c r="O124" s="53" t="s">
        <v>1383</v>
      </c>
      <c r="P124" s="53" t="s">
        <v>926</v>
      </c>
      <c r="Q124" s="53" t="s">
        <v>1384</v>
      </c>
    </row>
    <row r="125" spans="2:17" s="41" customFormat="1" ht="142.5" x14ac:dyDescent="0.25">
      <c r="B125" s="51">
        <v>3</v>
      </c>
      <c r="C125" s="51" t="s">
        <v>1283</v>
      </c>
      <c r="D125" s="51">
        <v>2</v>
      </c>
      <c r="E125" s="51" t="s">
        <v>1367</v>
      </c>
      <c r="F125" s="51">
        <v>1</v>
      </c>
      <c r="G125" s="51" t="s">
        <v>1368</v>
      </c>
      <c r="H125" s="52" t="s">
        <v>85</v>
      </c>
      <c r="I125" s="52" t="s">
        <v>97</v>
      </c>
      <c r="J125" s="52">
        <v>20222301101526</v>
      </c>
      <c r="K125" s="51" t="s">
        <v>1385</v>
      </c>
      <c r="L125" s="53">
        <v>4552738.666666666</v>
      </c>
      <c r="M125" s="53" t="s">
        <v>1386</v>
      </c>
      <c r="N125" s="54">
        <v>0.1</v>
      </c>
      <c r="O125" s="53" t="s">
        <v>1387</v>
      </c>
      <c r="P125" s="53" t="s">
        <v>956</v>
      </c>
      <c r="Q125" s="53" t="s">
        <v>1388</v>
      </c>
    </row>
    <row r="126" spans="2:17" s="41" customFormat="1" ht="99.75" x14ac:dyDescent="0.25">
      <c r="B126" s="51">
        <v>3</v>
      </c>
      <c r="C126" s="51" t="s">
        <v>1283</v>
      </c>
      <c r="D126" s="51">
        <v>2</v>
      </c>
      <c r="E126" s="51" t="s">
        <v>1367</v>
      </c>
      <c r="F126" s="51">
        <v>1</v>
      </c>
      <c r="G126" s="51" t="s">
        <v>1368</v>
      </c>
      <c r="H126" s="52" t="s">
        <v>85</v>
      </c>
      <c r="I126" s="52" t="s">
        <v>97</v>
      </c>
      <c r="J126" s="52">
        <v>20222301101526</v>
      </c>
      <c r="K126" s="51" t="s">
        <v>1389</v>
      </c>
      <c r="L126" s="53">
        <v>2276369.333333333</v>
      </c>
      <c r="M126" s="53" t="s">
        <v>1390</v>
      </c>
      <c r="N126" s="52">
        <v>1</v>
      </c>
      <c r="O126" s="53" t="s">
        <v>1391</v>
      </c>
      <c r="P126" s="53" t="s">
        <v>926</v>
      </c>
      <c r="Q126" s="53" t="s">
        <v>1392</v>
      </c>
    </row>
    <row r="127" spans="2:17" s="41" customFormat="1" ht="99.75" x14ac:dyDescent="0.25">
      <c r="B127" s="51">
        <v>3</v>
      </c>
      <c r="C127" s="51" t="s">
        <v>1283</v>
      </c>
      <c r="D127" s="51">
        <v>2</v>
      </c>
      <c r="E127" s="51" t="s">
        <v>1367</v>
      </c>
      <c r="F127" s="51">
        <v>1</v>
      </c>
      <c r="G127" s="51" t="s">
        <v>1368</v>
      </c>
      <c r="H127" s="52" t="s">
        <v>85</v>
      </c>
      <c r="I127" s="52" t="s">
        <v>97</v>
      </c>
      <c r="J127" s="52">
        <v>20222301101526</v>
      </c>
      <c r="K127" s="51" t="s">
        <v>1393</v>
      </c>
      <c r="L127" s="53">
        <v>2276369.333333333</v>
      </c>
      <c r="M127" s="53" t="s">
        <v>1394</v>
      </c>
      <c r="N127" s="54">
        <v>0.1</v>
      </c>
      <c r="O127" s="53" t="s">
        <v>1395</v>
      </c>
      <c r="P127" s="53" t="s">
        <v>956</v>
      </c>
      <c r="Q127" s="53" t="s">
        <v>1396</v>
      </c>
    </row>
    <row r="128" spans="2:17" s="41" customFormat="1" ht="99.75" x14ac:dyDescent="0.25">
      <c r="B128" s="51">
        <v>3</v>
      </c>
      <c r="C128" s="51" t="s">
        <v>1283</v>
      </c>
      <c r="D128" s="51">
        <v>2</v>
      </c>
      <c r="E128" s="51" t="s">
        <v>1367</v>
      </c>
      <c r="F128" s="51">
        <v>1</v>
      </c>
      <c r="G128" s="51" t="s">
        <v>1368</v>
      </c>
      <c r="H128" s="52" t="s">
        <v>85</v>
      </c>
      <c r="I128" s="52" t="s">
        <v>97</v>
      </c>
      <c r="J128" s="52">
        <v>20222301101526</v>
      </c>
      <c r="K128" s="51" t="s">
        <v>1397</v>
      </c>
      <c r="L128" s="53">
        <v>2276369.333333333</v>
      </c>
      <c r="M128" s="53" t="s">
        <v>1398</v>
      </c>
      <c r="N128" s="52">
        <v>1</v>
      </c>
      <c r="O128" s="53" t="s">
        <v>1399</v>
      </c>
      <c r="P128" s="53" t="s">
        <v>926</v>
      </c>
      <c r="Q128" s="53" t="s">
        <v>1400</v>
      </c>
    </row>
    <row r="129" spans="2:17" s="46" customFormat="1" ht="85.5" x14ac:dyDescent="0.25">
      <c r="B129" s="51">
        <v>3</v>
      </c>
      <c r="C129" s="51" t="s">
        <v>1283</v>
      </c>
      <c r="D129" s="51">
        <v>2</v>
      </c>
      <c r="E129" s="51" t="s">
        <v>1367</v>
      </c>
      <c r="F129" s="51">
        <v>1</v>
      </c>
      <c r="G129" s="51" t="s">
        <v>1368</v>
      </c>
      <c r="H129" s="52" t="s">
        <v>109</v>
      </c>
      <c r="I129" s="52" t="s">
        <v>107</v>
      </c>
      <c r="J129" s="52">
        <v>20222301102528</v>
      </c>
      <c r="K129" s="51" t="s">
        <v>845</v>
      </c>
      <c r="L129" s="45">
        <v>10000000</v>
      </c>
      <c r="M129" s="45" t="s">
        <v>1401</v>
      </c>
      <c r="N129" s="47">
        <v>1</v>
      </c>
      <c r="O129" s="45" t="s">
        <v>1402</v>
      </c>
      <c r="P129" s="45" t="s">
        <v>956</v>
      </c>
      <c r="Q129" s="45" t="s">
        <v>1403</v>
      </c>
    </row>
    <row r="130" spans="2:17" s="46" customFormat="1" ht="85.5" x14ac:dyDescent="0.25">
      <c r="B130" s="51">
        <v>3</v>
      </c>
      <c r="C130" s="51" t="s">
        <v>1283</v>
      </c>
      <c r="D130" s="51">
        <v>2</v>
      </c>
      <c r="E130" s="51" t="s">
        <v>1367</v>
      </c>
      <c r="F130" s="51">
        <v>1</v>
      </c>
      <c r="G130" s="51" t="s">
        <v>1368</v>
      </c>
      <c r="H130" s="52" t="s">
        <v>109</v>
      </c>
      <c r="I130" s="52" t="s">
        <v>107</v>
      </c>
      <c r="J130" s="52">
        <v>20222301102528</v>
      </c>
      <c r="K130" s="51" t="s">
        <v>835</v>
      </c>
      <c r="L130" s="45">
        <v>12000000</v>
      </c>
      <c r="M130" s="45" t="s">
        <v>1404</v>
      </c>
      <c r="N130" s="47">
        <v>1</v>
      </c>
      <c r="O130" s="45" t="s">
        <v>836</v>
      </c>
      <c r="P130" s="45" t="s">
        <v>956</v>
      </c>
      <c r="Q130" s="45" t="s">
        <v>1405</v>
      </c>
    </row>
    <row r="131" spans="2:17" s="46" customFormat="1" ht="85.5" x14ac:dyDescent="0.25">
      <c r="B131" s="51">
        <v>3</v>
      </c>
      <c r="C131" s="51" t="s">
        <v>1283</v>
      </c>
      <c r="D131" s="51">
        <v>2</v>
      </c>
      <c r="E131" s="51" t="s">
        <v>1367</v>
      </c>
      <c r="F131" s="51">
        <v>1</v>
      </c>
      <c r="G131" s="51" t="s">
        <v>1368</v>
      </c>
      <c r="H131" s="52" t="s">
        <v>109</v>
      </c>
      <c r="I131" s="52" t="s">
        <v>107</v>
      </c>
      <c r="J131" s="52">
        <v>20222301102528</v>
      </c>
      <c r="K131" s="51" t="s">
        <v>1406</v>
      </c>
      <c r="L131" s="45">
        <v>6600000</v>
      </c>
      <c r="M131" s="45" t="s">
        <v>1407</v>
      </c>
      <c r="N131" s="47">
        <v>1</v>
      </c>
      <c r="O131" s="45" t="s">
        <v>1408</v>
      </c>
      <c r="P131" s="45" t="s">
        <v>956</v>
      </c>
      <c r="Q131" s="45" t="s">
        <v>1409</v>
      </c>
    </row>
    <row r="132" spans="2:17" s="46" customFormat="1" ht="85.5" x14ac:dyDescent="0.25">
      <c r="B132" s="51">
        <v>3</v>
      </c>
      <c r="C132" s="51" t="s">
        <v>1283</v>
      </c>
      <c r="D132" s="51">
        <v>2</v>
      </c>
      <c r="E132" s="51" t="s">
        <v>1367</v>
      </c>
      <c r="F132" s="51">
        <v>1</v>
      </c>
      <c r="G132" s="51" t="s">
        <v>1368</v>
      </c>
      <c r="H132" s="52" t="s">
        <v>109</v>
      </c>
      <c r="I132" s="52" t="s">
        <v>107</v>
      </c>
      <c r="J132" s="52">
        <v>20222301102528</v>
      </c>
      <c r="K132" s="51" t="s">
        <v>1410</v>
      </c>
      <c r="L132" s="45">
        <v>35000000</v>
      </c>
      <c r="M132" s="45" t="s">
        <v>1411</v>
      </c>
      <c r="N132" s="47">
        <v>1</v>
      </c>
      <c r="O132" s="45" t="s">
        <v>1412</v>
      </c>
      <c r="P132" s="45" t="s">
        <v>956</v>
      </c>
      <c r="Q132" s="45" t="s">
        <v>1413</v>
      </c>
    </row>
    <row r="133" spans="2:17" s="46" customFormat="1" ht="85.5" x14ac:dyDescent="0.25">
      <c r="B133" s="51">
        <v>3</v>
      </c>
      <c r="C133" s="51" t="s">
        <v>1283</v>
      </c>
      <c r="D133" s="51">
        <v>2</v>
      </c>
      <c r="E133" s="51" t="s">
        <v>1367</v>
      </c>
      <c r="F133" s="51">
        <v>1</v>
      </c>
      <c r="G133" s="51" t="s">
        <v>1368</v>
      </c>
      <c r="H133" s="52" t="s">
        <v>109</v>
      </c>
      <c r="I133" s="52" t="s">
        <v>107</v>
      </c>
      <c r="J133" s="52">
        <v>20222301102528</v>
      </c>
      <c r="K133" s="51" t="s">
        <v>1414</v>
      </c>
      <c r="L133" s="45">
        <v>2000000</v>
      </c>
      <c r="M133" s="45" t="s">
        <v>1415</v>
      </c>
      <c r="N133" s="47">
        <v>1</v>
      </c>
      <c r="O133" s="45" t="s">
        <v>1416</v>
      </c>
      <c r="P133" s="45" t="s">
        <v>956</v>
      </c>
      <c r="Q133" s="45" t="s">
        <v>1413</v>
      </c>
    </row>
    <row r="134" spans="2:17" s="46" customFormat="1" ht="85.5" x14ac:dyDescent="0.25">
      <c r="B134" s="51">
        <v>3</v>
      </c>
      <c r="C134" s="51" t="s">
        <v>1283</v>
      </c>
      <c r="D134" s="51">
        <v>2</v>
      </c>
      <c r="E134" s="51" t="s">
        <v>1367</v>
      </c>
      <c r="F134" s="51">
        <v>1</v>
      </c>
      <c r="G134" s="51" t="s">
        <v>1368</v>
      </c>
      <c r="H134" s="52" t="s">
        <v>109</v>
      </c>
      <c r="I134" s="52" t="s">
        <v>107</v>
      </c>
      <c r="J134" s="52">
        <v>20222301102528</v>
      </c>
      <c r="K134" s="51" t="s">
        <v>1417</v>
      </c>
      <c r="L134" s="45">
        <v>63000000</v>
      </c>
      <c r="M134" s="45" t="s">
        <v>1418</v>
      </c>
      <c r="N134" s="44">
        <v>2</v>
      </c>
      <c r="O134" s="45" t="s">
        <v>1419</v>
      </c>
      <c r="P134" s="45" t="s">
        <v>926</v>
      </c>
      <c r="Q134" s="45" t="s">
        <v>1420</v>
      </c>
    </row>
    <row r="135" spans="2:17" s="46" customFormat="1" ht="85.5" x14ac:dyDescent="0.25">
      <c r="B135" s="51">
        <v>3</v>
      </c>
      <c r="C135" s="51" t="s">
        <v>1283</v>
      </c>
      <c r="D135" s="51">
        <v>2</v>
      </c>
      <c r="E135" s="51" t="s">
        <v>1367</v>
      </c>
      <c r="F135" s="51">
        <v>1</v>
      </c>
      <c r="G135" s="51" t="s">
        <v>1368</v>
      </c>
      <c r="H135" s="52" t="s">
        <v>109</v>
      </c>
      <c r="I135" s="52" t="s">
        <v>107</v>
      </c>
      <c r="J135" s="52">
        <v>20222301102528</v>
      </c>
      <c r="K135" s="51" t="s">
        <v>1421</v>
      </c>
      <c r="L135" s="45">
        <v>60000000</v>
      </c>
      <c r="M135" s="45" t="s">
        <v>1422</v>
      </c>
      <c r="N135" s="47">
        <v>1</v>
      </c>
      <c r="O135" s="45" t="s">
        <v>1423</v>
      </c>
      <c r="P135" s="45" t="s">
        <v>956</v>
      </c>
      <c r="Q135" s="45" t="s">
        <v>1409</v>
      </c>
    </row>
    <row r="136" spans="2:17" s="46" customFormat="1" ht="99.75" x14ac:dyDescent="0.25">
      <c r="B136" s="51">
        <v>3</v>
      </c>
      <c r="C136" s="51" t="s">
        <v>1283</v>
      </c>
      <c r="D136" s="51">
        <v>2</v>
      </c>
      <c r="E136" s="51" t="s">
        <v>1367</v>
      </c>
      <c r="F136" s="44">
        <v>2</v>
      </c>
      <c r="G136" s="44" t="s">
        <v>1424</v>
      </c>
      <c r="H136" s="44" t="s">
        <v>1425</v>
      </c>
      <c r="I136" s="44" t="s">
        <v>105</v>
      </c>
      <c r="J136" s="44">
        <v>20222301103029</v>
      </c>
      <c r="K136" s="43" t="s">
        <v>1426</v>
      </c>
      <c r="L136" s="45">
        <v>80000000</v>
      </c>
      <c r="M136" s="45" t="s">
        <v>1427</v>
      </c>
      <c r="N136" s="44">
        <v>4</v>
      </c>
      <c r="O136" s="45" t="s">
        <v>1428</v>
      </c>
      <c r="P136" s="45" t="s">
        <v>926</v>
      </c>
      <c r="Q136" s="45" t="s">
        <v>1429</v>
      </c>
    </row>
    <row r="137" spans="2:17" s="46" customFormat="1" ht="85.5" x14ac:dyDescent="0.25">
      <c r="B137" s="51">
        <v>3</v>
      </c>
      <c r="C137" s="51" t="s">
        <v>1283</v>
      </c>
      <c r="D137" s="51">
        <v>2</v>
      </c>
      <c r="E137" s="51" t="s">
        <v>1367</v>
      </c>
      <c r="F137" s="44">
        <v>2</v>
      </c>
      <c r="G137" s="44" t="s">
        <v>1424</v>
      </c>
      <c r="H137" s="44" t="s">
        <v>1425</v>
      </c>
      <c r="I137" s="44" t="s">
        <v>105</v>
      </c>
      <c r="J137" s="44">
        <v>20222301103029</v>
      </c>
      <c r="K137" s="43" t="s">
        <v>1430</v>
      </c>
      <c r="L137" s="45">
        <v>70000000</v>
      </c>
      <c r="M137" s="45" t="s">
        <v>1431</v>
      </c>
      <c r="N137" s="44">
        <v>3</v>
      </c>
      <c r="O137" s="45" t="s">
        <v>1432</v>
      </c>
      <c r="P137" s="45" t="s">
        <v>926</v>
      </c>
      <c r="Q137" s="45" t="s">
        <v>1433</v>
      </c>
    </row>
    <row r="138" spans="2:17" s="46" customFormat="1" ht="85.5" x14ac:dyDescent="0.25">
      <c r="B138" s="51">
        <v>3</v>
      </c>
      <c r="C138" s="51" t="s">
        <v>1283</v>
      </c>
      <c r="D138" s="51">
        <v>2</v>
      </c>
      <c r="E138" s="51" t="s">
        <v>1367</v>
      </c>
      <c r="F138" s="44">
        <v>2</v>
      </c>
      <c r="G138" s="44" t="s">
        <v>1424</v>
      </c>
      <c r="H138" s="44" t="s">
        <v>1425</v>
      </c>
      <c r="I138" s="44" t="s">
        <v>105</v>
      </c>
      <c r="J138" s="44">
        <v>20222301103029</v>
      </c>
      <c r="K138" s="43" t="s">
        <v>1434</v>
      </c>
      <c r="L138" s="45">
        <v>0</v>
      </c>
      <c r="M138" s="45" t="s">
        <v>1435</v>
      </c>
      <c r="N138" s="44">
        <v>2</v>
      </c>
      <c r="O138" s="45" t="s">
        <v>1436</v>
      </c>
      <c r="P138" s="45" t="s">
        <v>926</v>
      </c>
      <c r="Q138" s="45" t="s">
        <v>1437</v>
      </c>
    </row>
    <row r="139" spans="2:17" s="46" customFormat="1" ht="85.5" x14ac:dyDescent="0.25">
      <c r="B139" s="51">
        <v>3</v>
      </c>
      <c r="C139" s="51" t="s">
        <v>1283</v>
      </c>
      <c r="D139" s="51">
        <v>2</v>
      </c>
      <c r="E139" s="51" t="s">
        <v>1367</v>
      </c>
      <c r="F139" s="44">
        <v>2</v>
      </c>
      <c r="G139" s="44" t="s">
        <v>1424</v>
      </c>
      <c r="H139" s="44" t="s">
        <v>1425</v>
      </c>
      <c r="I139" s="44" t="s">
        <v>105</v>
      </c>
      <c r="J139" s="44">
        <v>20222301103029</v>
      </c>
      <c r="K139" s="43" t="s">
        <v>1438</v>
      </c>
      <c r="L139" s="45">
        <v>30000000</v>
      </c>
      <c r="M139" s="45" t="s">
        <v>1439</v>
      </c>
      <c r="N139" s="44">
        <v>1</v>
      </c>
      <c r="O139" s="45" t="s">
        <v>1439</v>
      </c>
      <c r="P139" s="45" t="s">
        <v>926</v>
      </c>
      <c r="Q139" s="45" t="s">
        <v>1440</v>
      </c>
    </row>
    <row r="140" spans="2:17" s="46" customFormat="1" ht="85.5" x14ac:dyDescent="0.25">
      <c r="B140" s="51">
        <v>3</v>
      </c>
      <c r="C140" s="51" t="s">
        <v>1283</v>
      </c>
      <c r="D140" s="51">
        <v>2</v>
      </c>
      <c r="E140" s="51" t="s">
        <v>1367</v>
      </c>
      <c r="F140" s="44">
        <v>2</v>
      </c>
      <c r="G140" s="44" t="s">
        <v>1424</v>
      </c>
      <c r="H140" s="44" t="s">
        <v>1425</v>
      </c>
      <c r="I140" s="44" t="s">
        <v>105</v>
      </c>
      <c r="J140" s="44">
        <v>20222301103029</v>
      </c>
      <c r="K140" s="43" t="s">
        <v>1441</v>
      </c>
      <c r="L140" s="45">
        <v>10000000</v>
      </c>
      <c r="M140" s="45" t="s">
        <v>1442</v>
      </c>
      <c r="N140" s="44">
        <v>2</v>
      </c>
      <c r="O140" s="45" t="s">
        <v>1443</v>
      </c>
      <c r="P140" s="45" t="s">
        <v>926</v>
      </c>
      <c r="Q140" s="45" t="s">
        <v>1444</v>
      </c>
    </row>
    <row r="141" spans="2:17" s="46" customFormat="1" ht="85.5" x14ac:dyDescent="0.25">
      <c r="B141" s="51">
        <v>3</v>
      </c>
      <c r="C141" s="51" t="s">
        <v>1283</v>
      </c>
      <c r="D141" s="51">
        <v>2</v>
      </c>
      <c r="E141" s="51" t="s">
        <v>1367</v>
      </c>
      <c r="F141" s="44">
        <v>2</v>
      </c>
      <c r="G141" s="44" t="s">
        <v>1424</v>
      </c>
      <c r="H141" s="44" t="s">
        <v>1425</v>
      </c>
      <c r="I141" s="44" t="s">
        <v>105</v>
      </c>
      <c r="J141" s="44">
        <v>20222301103029</v>
      </c>
      <c r="K141" s="43" t="s">
        <v>1445</v>
      </c>
      <c r="L141" s="45">
        <v>10000000</v>
      </c>
      <c r="M141" s="45" t="s">
        <v>1446</v>
      </c>
      <c r="N141" s="44">
        <v>4</v>
      </c>
      <c r="O141" s="45" t="s">
        <v>1447</v>
      </c>
      <c r="P141" s="45" t="s">
        <v>926</v>
      </c>
      <c r="Q141" s="45" t="s">
        <v>1448</v>
      </c>
    </row>
    <row r="142" spans="2:17" s="46" customFormat="1" ht="85.5" x14ac:dyDescent="0.25">
      <c r="B142" s="51">
        <v>3</v>
      </c>
      <c r="C142" s="51" t="s">
        <v>1283</v>
      </c>
      <c r="D142" s="51">
        <v>2</v>
      </c>
      <c r="E142" s="51" t="s">
        <v>1367</v>
      </c>
      <c r="F142" s="44">
        <v>2</v>
      </c>
      <c r="G142" s="44" t="s">
        <v>1424</v>
      </c>
      <c r="H142" s="44" t="s">
        <v>1425</v>
      </c>
      <c r="I142" s="44" t="s">
        <v>105</v>
      </c>
      <c r="J142" s="44">
        <v>20222301103029</v>
      </c>
      <c r="K142" s="43" t="s">
        <v>1449</v>
      </c>
      <c r="L142" s="45">
        <v>0</v>
      </c>
      <c r="M142" s="45" t="s">
        <v>1450</v>
      </c>
      <c r="N142" s="44">
        <v>1</v>
      </c>
      <c r="O142" s="45" t="s">
        <v>1451</v>
      </c>
      <c r="P142" s="45" t="s">
        <v>926</v>
      </c>
      <c r="Q142" s="45" t="s">
        <v>1452</v>
      </c>
    </row>
    <row r="143" spans="2:17" s="57" customFormat="1" ht="14.25" x14ac:dyDescent="0.25">
      <c r="J143" s="58"/>
      <c r="K143" s="41"/>
      <c r="L143" s="55"/>
      <c r="M143" s="55"/>
      <c r="N143" s="56"/>
      <c r="O143" s="55"/>
      <c r="P143" s="55"/>
      <c r="Q143" s="55"/>
    </row>
    <row r="144" spans="2:17" s="57" customFormat="1" ht="14.25" x14ac:dyDescent="0.25">
      <c r="J144" s="58"/>
      <c r="K144" s="41"/>
      <c r="L144" s="55"/>
      <c r="M144" s="55"/>
      <c r="N144" s="56"/>
      <c r="O144" s="55"/>
      <c r="P144" s="55"/>
      <c r="Q144" s="55"/>
    </row>
    <row r="145" spans="2:17" s="59" customFormat="1" ht="14.25" x14ac:dyDescent="0.25">
      <c r="J145" s="58"/>
      <c r="K145" s="46"/>
      <c r="L145" s="55"/>
      <c r="M145" s="55"/>
      <c r="N145" s="56"/>
      <c r="O145" s="55"/>
      <c r="P145" s="55"/>
      <c r="Q145" s="55"/>
    </row>
    <row r="146" spans="2:17" s="59" customFormat="1" ht="14.25" x14ac:dyDescent="0.25">
      <c r="J146" s="58"/>
      <c r="K146" s="46"/>
      <c r="L146" s="55"/>
      <c r="M146" s="55"/>
      <c r="N146" s="56"/>
      <c r="O146" s="55"/>
      <c r="P146" s="55"/>
      <c r="Q146" s="55"/>
    </row>
    <row r="147" spans="2:17" s="59" customFormat="1" ht="14.25" x14ac:dyDescent="0.25">
      <c r="J147" s="58"/>
      <c r="K147" s="46"/>
      <c r="L147" s="55"/>
      <c r="M147" s="55"/>
      <c r="N147" s="56"/>
      <c r="O147" s="55"/>
      <c r="P147" s="55"/>
      <c r="Q147" s="55"/>
    </row>
    <row r="148" spans="2:17" s="46" customFormat="1" ht="14.25" x14ac:dyDescent="0.25">
      <c r="B148" s="59"/>
      <c r="C148" s="59"/>
      <c r="D148" s="59"/>
      <c r="E148" s="59"/>
      <c r="F148" s="59"/>
      <c r="G148" s="59"/>
      <c r="H148" s="59"/>
      <c r="I148" s="59"/>
      <c r="J148" s="58"/>
      <c r="L148" s="55"/>
      <c r="M148" s="55"/>
      <c r="N148" s="56"/>
      <c r="O148" s="55"/>
      <c r="P148" s="55"/>
      <c r="Q148" s="55"/>
    </row>
    <row r="149" spans="2:17" s="46" customFormat="1" ht="14.25" x14ac:dyDescent="0.25">
      <c r="B149" s="59"/>
      <c r="C149" s="59"/>
      <c r="D149" s="59"/>
      <c r="E149" s="59"/>
      <c r="F149" s="59"/>
      <c r="G149" s="59"/>
      <c r="H149" s="59"/>
      <c r="I149" s="59"/>
      <c r="J149" s="58"/>
      <c r="L149" s="55"/>
      <c r="M149" s="55"/>
      <c r="N149" s="56"/>
      <c r="O149" s="55"/>
      <c r="P149" s="55"/>
      <c r="Q149" s="55"/>
    </row>
    <row r="150" spans="2:17" s="46" customFormat="1" ht="14.25" x14ac:dyDescent="0.25">
      <c r="B150" s="59"/>
      <c r="C150" s="59"/>
      <c r="D150" s="59"/>
      <c r="E150" s="59"/>
      <c r="F150" s="59"/>
      <c r="G150" s="59"/>
      <c r="H150" s="59"/>
      <c r="I150" s="59"/>
      <c r="J150" s="58"/>
      <c r="L150" s="55"/>
      <c r="M150" s="55"/>
      <c r="N150" s="56"/>
      <c r="O150" s="55"/>
      <c r="P150" s="55"/>
      <c r="Q150" s="55"/>
    </row>
    <row r="151" spans="2:17" s="46" customFormat="1" ht="14.25" x14ac:dyDescent="0.25">
      <c r="B151" s="59"/>
      <c r="C151" s="59"/>
      <c r="D151" s="59"/>
      <c r="E151" s="59"/>
      <c r="F151" s="59"/>
      <c r="G151" s="59"/>
      <c r="H151" s="59"/>
      <c r="I151" s="59"/>
      <c r="J151" s="58"/>
      <c r="L151" s="55"/>
      <c r="M151" s="55"/>
      <c r="N151" s="56"/>
      <c r="O151" s="55"/>
      <c r="P151" s="55"/>
      <c r="Q151" s="55"/>
    </row>
    <row r="152" spans="2:17" s="46" customFormat="1" ht="14.25" x14ac:dyDescent="0.25">
      <c r="B152" s="59"/>
      <c r="C152" s="59"/>
      <c r="D152" s="59"/>
      <c r="E152" s="59"/>
      <c r="F152" s="59"/>
      <c r="G152" s="59"/>
      <c r="H152" s="59"/>
      <c r="I152" s="59"/>
      <c r="J152" s="58"/>
      <c r="L152" s="55"/>
      <c r="M152" s="55"/>
      <c r="N152" s="56"/>
      <c r="O152" s="55"/>
      <c r="P152" s="55"/>
      <c r="Q152" s="55"/>
    </row>
    <row r="153" spans="2:17" s="46" customFormat="1" ht="14.25" x14ac:dyDescent="0.25">
      <c r="B153" s="59"/>
      <c r="C153" s="59"/>
      <c r="D153" s="59"/>
      <c r="E153" s="59"/>
      <c r="F153" s="59"/>
      <c r="G153" s="59"/>
      <c r="H153" s="59"/>
      <c r="I153" s="59"/>
      <c r="J153" s="58"/>
      <c r="L153" s="55"/>
      <c r="M153" s="55"/>
      <c r="N153" s="56"/>
      <c r="O153" s="55"/>
      <c r="P153" s="55"/>
      <c r="Q153" s="55"/>
    </row>
    <row r="154" spans="2:17" s="46" customFormat="1" ht="14.25" x14ac:dyDescent="0.25">
      <c r="B154" s="59"/>
      <c r="C154" s="59"/>
      <c r="D154" s="59"/>
      <c r="E154" s="59"/>
      <c r="F154" s="59"/>
      <c r="G154" s="59"/>
      <c r="H154" s="59"/>
      <c r="I154" s="59"/>
      <c r="J154" s="58"/>
      <c r="L154" s="55"/>
      <c r="M154" s="55"/>
      <c r="N154" s="56"/>
      <c r="O154" s="55"/>
      <c r="P154" s="55"/>
      <c r="Q154" s="55"/>
    </row>
    <row r="155" spans="2:17" s="46" customFormat="1" ht="14.25" x14ac:dyDescent="0.25">
      <c r="B155" s="59"/>
      <c r="C155" s="59"/>
      <c r="D155" s="59"/>
      <c r="E155" s="59"/>
      <c r="F155" s="59"/>
      <c r="G155" s="59"/>
      <c r="H155" s="59"/>
      <c r="I155" s="59"/>
      <c r="J155" s="58"/>
      <c r="L155" s="55"/>
      <c r="M155" s="55"/>
      <c r="N155" s="56"/>
      <c r="O155" s="55"/>
      <c r="P155" s="55"/>
      <c r="Q155" s="55"/>
    </row>
    <row r="156" spans="2:17" s="46" customFormat="1" ht="14.25" x14ac:dyDescent="0.25">
      <c r="B156" s="59"/>
      <c r="C156" s="59"/>
      <c r="D156" s="59"/>
      <c r="E156" s="59"/>
      <c r="F156" s="59"/>
      <c r="G156" s="59"/>
      <c r="H156" s="59"/>
      <c r="I156" s="59"/>
      <c r="J156" s="58"/>
      <c r="L156" s="55"/>
      <c r="M156" s="55"/>
      <c r="N156" s="56"/>
      <c r="O156" s="55"/>
      <c r="P156" s="55"/>
      <c r="Q156" s="55"/>
    </row>
    <row r="157" spans="2:17" s="46" customFormat="1" ht="14.25" x14ac:dyDescent="0.25">
      <c r="B157" s="59"/>
      <c r="C157" s="59"/>
      <c r="D157" s="59"/>
      <c r="E157" s="59"/>
      <c r="F157" s="59"/>
      <c r="G157" s="59"/>
      <c r="H157" s="59"/>
      <c r="I157" s="59"/>
      <c r="J157" s="58"/>
      <c r="L157" s="55"/>
      <c r="M157" s="55"/>
      <c r="N157" s="56"/>
      <c r="O157" s="55"/>
      <c r="P157" s="55"/>
      <c r="Q157" s="55"/>
    </row>
    <row r="158" spans="2:17" s="46" customFormat="1" ht="14.25" x14ac:dyDescent="0.25">
      <c r="B158" s="59"/>
      <c r="C158" s="59"/>
      <c r="D158" s="59"/>
      <c r="E158" s="59"/>
      <c r="F158" s="59"/>
      <c r="G158" s="59"/>
      <c r="H158" s="59"/>
      <c r="I158" s="59"/>
      <c r="J158" s="58"/>
      <c r="L158" s="55"/>
      <c r="M158" s="55"/>
      <c r="N158" s="56"/>
      <c r="O158" s="55"/>
      <c r="P158" s="55"/>
      <c r="Q158" s="55"/>
    </row>
    <row r="159" spans="2:17" s="46" customFormat="1" ht="14.25" x14ac:dyDescent="0.25">
      <c r="B159" s="59"/>
      <c r="C159" s="59"/>
      <c r="D159" s="59"/>
      <c r="E159" s="59"/>
      <c r="F159" s="59"/>
      <c r="G159" s="59"/>
      <c r="H159" s="59"/>
      <c r="I159" s="59"/>
      <c r="J159" s="58"/>
      <c r="L159" s="55"/>
      <c r="M159" s="55"/>
      <c r="N159" s="56"/>
      <c r="O159" s="55"/>
      <c r="P159" s="55"/>
      <c r="Q159" s="55"/>
    </row>
    <row r="160" spans="2:17" s="46" customFormat="1" ht="14.25" x14ac:dyDescent="0.25">
      <c r="B160" s="59"/>
      <c r="C160" s="59"/>
      <c r="D160" s="59"/>
      <c r="E160" s="59"/>
      <c r="F160" s="59"/>
      <c r="G160" s="59"/>
      <c r="H160" s="59"/>
      <c r="I160" s="59"/>
      <c r="J160" s="58"/>
      <c r="L160" s="55"/>
      <c r="M160" s="55"/>
      <c r="N160" s="56"/>
      <c r="O160" s="55"/>
      <c r="P160" s="55"/>
      <c r="Q160" s="55"/>
    </row>
    <row r="161" spans="2:17" s="46" customFormat="1" ht="14.25" x14ac:dyDescent="0.25">
      <c r="B161" s="59"/>
      <c r="C161" s="59"/>
      <c r="D161" s="59"/>
      <c r="E161" s="59"/>
      <c r="F161" s="59"/>
      <c r="G161" s="59"/>
      <c r="H161" s="59"/>
      <c r="I161" s="59"/>
      <c r="J161" s="58"/>
      <c r="L161" s="55"/>
      <c r="M161" s="55"/>
      <c r="N161" s="56"/>
      <c r="O161" s="55"/>
      <c r="P161" s="55"/>
      <c r="Q161" s="55"/>
    </row>
    <row r="162" spans="2:17" s="46" customFormat="1" ht="14.25" x14ac:dyDescent="0.25">
      <c r="B162" s="59"/>
      <c r="C162" s="59"/>
      <c r="D162" s="59"/>
      <c r="E162" s="59"/>
      <c r="F162" s="59"/>
      <c r="G162" s="59"/>
      <c r="H162" s="59"/>
      <c r="I162" s="59"/>
      <c r="J162" s="58"/>
      <c r="L162" s="55"/>
      <c r="M162" s="55"/>
      <c r="N162" s="56"/>
      <c r="O162" s="55"/>
      <c r="P162" s="55"/>
      <c r="Q162" s="55"/>
    </row>
    <row r="163" spans="2:17" s="46" customFormat="1" ht="14.25" x14ac:dyDescent="0.25">
      <c r="B163" s="59"/>
      <c r="C163" s="59"/>
      <c r="D163" s="59"/>
      <c r="E163" s="59"/>
      <c r="F163" s="59"/>
      <c r="G163" s="59"/>
      <c r="H163" s="59"/>
      <c r="I163" s="59"/>
      <c r="J163" s="58"/>
      <c r="L163" s="55"/>
      <c r="M163" s="55"/>
      <c r="N163" s="56"/>
      <c r="O163" s="55"/>
      <c r="P163" s="55"/>
      <c r="Q163" s="55"/>
    </row>
    <row r="164" spans="2:17" s="46" customFormat="1" ht="14.25" x14ac:dyDescent="0.25">
      <c r="B164" s="59"/>
      <c r="C164" s="59"/>
      <c r="D164" s="59"/>
      <c r="E164" s="59"/>
      <c r="F164" s="59"/>
      <c r="G164" s="59"/>
      <c r="H164" s="59"/>
      <c r="I164" s="59"/>
      <c r="J164" s="58"/>
      <c r="L164" s="55"/>
      <c r="M164" s="55"/>
      <c r="N164" s="56"/>
      <c r="O164" s="55"/>
      <c r="P164" s="55"/>
      <c r="Q164" s="55"/>
    </row>
    <row r="165" spans="2:17" s="46" customFormat="1" ht="14.25" x14ac:dyDescent="0.25">
      <c r="B165" s="59"/>
      <c r="C165" s="59"/>
      <c r="D165" s="59"/>
      <c r="E165" s="59"/>
      <c r="F165" s="59"/>
      <c r="G165" s="59"/>
      <c r="H165" s="59"/>
      <c r="I165" s="59"/>
      <c r="J165" s="58"/>
      <c r="L165" s="55"/>
      <c r="M165" s="55"/>
      <c r="N165" s="56"/>
      <c r="O165" s="55"/>
      <c r="P165" s="55"/>
      <c r="Q165" s="55"/>
    </row>
    <row r="166" spans="2:17" s="46" customFormat="1" ht="14.25" x14ac:dyDescent="0.25">
      <c r="B166" s="59"/>
      <c r="C166" s="59"/>
      <c r="D166" s="59"/>
      <c r="E166" s="59"/>
      <c r="F166" s="59"/>
      <c r="G166" s="59"/>
      <c r="H166" s="59"/>
      <c r="I166" s="59"/>
      <c r="J166" s="58"/>
      <c r="L166" s="55"/>
      <c r="M166" s="55"/>
      <c r="N166" s="56"/>
      <c r="O166" s="55"/>
      <c r="P166" s="55"/>
      <c r="Q166" s="55"/>
    </row>
    <row r="167" spans="2:17" s="46" customFormat="1" ht="14.25" x14ac:dyDescent="0.25">
      <c r="B167" s="59"/>
      <c r="C167" s="59"/>
      <c r="D167" s="59"/>
      <c r="E167" s="59"/>
      <c r="F167" s="59"/>
      <c r="G167" s="59"/>
      <c r="H167" s="59"/>
      <c r="I167" s="59"/>
      <c r="J167" s="58"/>
      <c r="L167" s="55"/>
      <c r="M167" s="55"/>
      <c r="N167" s="56"/>
      <c r="O167" s="55"/>
      <c r="P167" s="55"/>
      <c r="Q167" s="55"/>
    </row>
    <row r="168" spans="2:17" s="46" customFormat="1" ht="14.25" x14ac:dyDescent="0.25">
      <c r="B168" s="59"/>
      <c r="C168" s="59"/>
      <c r="D168" s="59"/>
      <c r="E168" s="59"/>
      <c r="F168" s="59"/>
      <c r="G168" s="59"/>
      <c r="H168" s="59"/>
      <c r="I168" s="59"/>
      <c r="J168" s="58"/>
      <c r="L168" s="55"/>
      <c r="M168" s="55"/>
      <c r="N168" s="56"/>
      <c r="O168" s="55"/>
      <c r="P168" s="55"/>
      <c r="Q168" s="55"/>
    </row>
    <row r="169" spans="2:17" s="46" customFormat="1" ht="14.25" x14ac:dyDescent="0.25">
      <c r="B169" s="59"/>
      <c r="C169" s="59"/>
      <c r="D169" s="59"/>
      <c r="E169" s="59"/>
      <c r="F169" s="59"/>
      <c r="G169" s="59"/>
      <c r="H169" s="59"/>
      <c r="I169" s="59"/>
      <c r="J169" s="58"/>
      <c r="L169" s="55"/>
      <c r="M169" s="55"/>
      <c r="N169" s="56"/>
      <c r="O169" s="55"/>
      <c r="P169" s="55"/>
      <c r="Q169" s="55"/>
    </row>
    <row r="170" spans="2:17" s="46" customFormat="1" ht="14.25" x14ac:dyDescent="0.25">
      <c r="B170" s="59"/>
      <c r="C170" s="59"/>
      <c r="D170" s="59"/>
      <c r="E170" s="59"/>
      <c r="F170" s="59"/>
      <c r="G170" s="59"/>
      <c r="H170" s="59"/>
      <c r="I170" s="59"/>
      <c r="J170" s="58"/>
      <c r="L170" s="55"/>
      <c r="M170" s="55"/>
      <c r="N170" s="56"/>
      <c r="O170" s="55"/>
      <c r="P170" s="55"/>
      <c r="Q170" s="55"/>
    </row>
    <row r="171" spans="2:17" s="46" customFormat="1" ht="14.25" x14ac:dyDescent="0.25">
      <c r="B171" s="59"/>
      <c r="C171" s="59"/>
      <c r="D171" s="59"/>
      <c r="E171" s="59"/>
      <c r="F171" s="59"/>
      <c r="G171" s="59"/>
      <c r="H171" s="59"/>
      <c r="I171" s="59"/>
      <c r="J171" s="58"/>
      <c r="L171" s="55"/>
      <c r="M171" s="55"/>
      <c r="N171" s="56"/>
      <c r="O171" s="55"/>
      <c r="P171" s="55"/>
      <c r="Q171" s="55"/>
    </row>
    <row r="172" spans="2:17" s="46" customFormat="1" ht="14.25" x14ac:dyDescent="0.25">
      <c r="B172" s="59"/>
      <c r="C172" s="59"/>
      <c r="D172" s="59"/>
      <c r="E172" s="59"/>
      <c r="F172" s="59"/>
      <c r="G172" s="59"/>
      <c r="H172" s="59"/>
      <c r="I172" s="59"/>
      <c r="J172" s="58"/>
      <c r="L172" s="55"/>
      <c r="M172" s="55"/>
      <c r="N172" s="56"/>
      <c r="O172" s="55"/>
      <c r="P172" s="55"/>
      <c r="Q172" s="55"/>
    </row>
    <row r="173" spans="2:17" s="46" customFormat="1" ht="14.25" x14ac:dyDescent="0.25">
      <c r="B173" s="59"/>
      <c r="C173" s="59"/>
      <c r="D173" s="59"/>
      <c r="E173" s="59"/>
      <c r="F173" s="59"/>
      <c r="G173" s="59"/>
      <c r="H173" s="59"/>
      <c r="I173" s="59"/>
      <c r="J173" s="58"/>
      <c r="L173" s="55"/>
      <c r="M173" s="55"/>
      <c r="N173" s="56"/>
      <c r="O173" s="55"/>
      <c r="P173" s="55"/>
      <c r="Q173" s="55"/>
    </row>
    <row r="174" spans="2:17" s="46" customFormat="1" ht="14.25" x14ac:dyDescent="0.25">
      <c r="B174" s="59"/>
      <c r="C174" s="59"/>
      <c r="D174" s="59"/>
      <c r="E174" s="59"/>
      <c r="F174" s="59"/>
      <c r="G174" s="59"/>
      <c r="H174" s="59"/>
      <c r="I174" s="59"/>
      <c r="J174" s="58"/>
      <c r="L174" s="55"/>
      <c r="M174" s="55"/>
      <c r="N174" s="56"/>
      <c r="O174" s="55"/>
      <c r="P174" s="55"/>
      <c r="Q174" s="55"/>
    </row>
    <row r="175" spans="2:17" s="46" customFormat="1" ht="14.25" x14ac:dyDescent="0.25">
      <c r="B175" s="59"/>
      <c r="C175" s="59"/>
      <c r="D175" s="59"/>
      <c r="E175" s="59"/>
      <c r="F175" s="59"/>
      <c r="G175" s="59"/>
      <c r="H175" s="59"/>
      <c r="I175" s="59"/>
      <c r="J175" s="58"/>
      <c r="L175" s="55"/>
      <c r="M175" s="55"/>
      <c r="N175" s="56"/>
      <c r="O175" s="55"/>
      <c r="P175" s="55"/>
      <c r="Q175" s="55"/>
    </row>
    <row r="176" spans="2:17" s="46" customFormat="1" ht="14.25" x14ac:dyDescent="0.25">
      <c r="B176" s="59"/>
      <c r="C176" s="59"/>
      <c r="D176" s="59"/>
      <c r="E176" s="59"/>
      <c r="F176" s="59"/>
      <c r="G176" s="59"/>
      <c r="H176" s="59"/>
      <c r="I176" s="59"/>
      <c r="J176" s="58"/>
      <c r="L176" s="55"/>
      <c r="M176" s="55"/>
      <c r="N176" s="56"/>
      <c r="O176" s="55"/>
      <c r="P176" s="55"/>
      <c r="Q176" s="55"/>
    </row>
    <row r="177" spans="2:17" s="46" customFormat="1" ht="14.25" x14ac:dyDescent="0.25">
      <c r="B177" s="59"/>
      <c r="C177" s="59"/>
      <c r="D177" s="59"/>
      <c r="E177" s="59"/>
      <c r="F177" s="59"/>
      <c r="G177" s="59"/>
      <c r="H177" s="59"/>
      <c r="I177" s="59"/>
      <c r="J177" s="58"/>
      <c r="L177" s="55"/>
      <c r="M177" s="55"/>
      <c r="N177" s="56"/>
      <c r="O177" s="55"/>
      <c r="P177" s="55"/>
      <c r="Q177" s="55"/>
    </row>
    <row r="178" spans="2:17" s="46" customFormat="1" ht="14.25" x14ac:dyDescent="0.25">
      <c r="B178" s="59"/>
      <c r="C178" s="59"/>
      <c r="D178" s="59"/>
      <c r="E178" s="59"/>
      <c r="F178" s="59"/>
      <c r="G178" s="59"/>
      <c r="H178" s="59"/>
      <c r="I178" s="59"/>
      <c r="J178" s="58"/>
      <c r="L178" s="55"/>
      <c r="M178" s="55"/>
      <c r="N178" s="56"/>
      <c r="O178" s="55"/>
      <c r="P178" s="55"/>
      <c r="Q178" s="55"/>
    </row>
    <row r="179" spans="2:17" s="46" customFormat="1" ht="14.25" x14ac:dyDescent="0.25">
      <c r="B179" s="59"/>
      <c r="C179" s="59"/>
      <c r="D179" s="59"/>
      <c r="E179" s="59"/>
      <c r="F179" s="59"/>
      <c r="G179" s="59"/>
      <c r="H179" s="59"/>
      <c r="I179" s="59"/>
      <c r="J179" s="58"/>
      <c r="L179" s="55"/>
      <c r="M179" s="55"/>
      <c r="N179" s="56"/>
      <c r="O179" s="55"/>
      <c r="P179" s="55"/>
      <c r="Q179" s="55"/>
    </row>
    <row r="180" spans="2:17" s="46" customFormat="1" ht="14.25" x14ac:dyDescent="0.25">
      <c r="B180" s="59"/>
      <c r="C180" s="59"/>
      <c r="D180" s="59"/>
      <c r="E180" s="59"/>
      <c r="F180" s="59"/>
      <c r="G180" s="59"/>
      <c r="H180" s="59"/>
      <c r="I180" s="59"/>
      <c r="J180" s="58"/>
      <c r="L180" s="55"/>
      <c r="M180" s="55"/>
      <c r="N180" s="56"/>
      <c r="O180" s="55"/>
      <c r="P180" s="55"/>
      <c r="Q180" s="55"/>
    </row>
    <row r="181" spans="2:17" s="46" customFormat="1" ht="14.25" x14ac:dyDescent="0.25">
      <c r="B181" s="59"/>
      <c r="C181" s="59"/>
      <c r="D181" s="59"/>
      <c r="E181" s="59"/>
      <c r="F181" s="59"/>
      <c r="G181" s="59"/>
      <c r="H181" s="59"/>
      <c r="I181" s="59"/>
      <c r="J181" s="58"/>
      <c r="L181" s="55"/>
      <c r="M181" s="55"/>
      <c r="N181" s="56"/>
      <c r="O181" s="55"/>
      <c r="P181" s="55"/>
      <c r="Q181" s="55"/>
    </row>
    <row r="182" spans="2:17" s="46" customFormat="1" ht="14.25" x14ac:dyDescent="0.25">
      <c r="B182" s="59"/>
      <c r="C182" s="59"/>
      <c r="D182" s="59"/>
      <c r="E182" s="59"/>
      <c r="F182" s="59"/>
      <c r="G182" s="59"/>
      <c r="H182" s="59"/>
      <c r="I182" s="59"/>
      <c r="J182" s="58"/>
      <c r="L182" s="55"/>
      <c r="M182" s="55"/>
      <c r="N182" s="56"/>
      <c r="O182" s="55"/>
      <c r="P182" s="55"/>
      <c r="Q182" s="55"/>
    </row>
    <row r="183" spans="2:17" s="46" customFormat="1" ht="14.25" x14ac:dyDescent="0.25">
      <c r="B183" s="59"/>
      <c r="C183" s="59"/>
      <c r="D183" s="59"/>
      <c r="E183" s="59"/>
      <c r="F183" s="59"/>
      <c r="G183" s="59"/>
      <c r="H183" s="59"/>
      <c r="I183" s="59"/>
      <c r="J183" s="58"/>
      <c r="L183" s="55"/>
      <c r="M183" s="55"/>
      <c r="N183" s="56"/>
      <c r="O183" s="55"/>
      <c r="P183" s="55"/>
      <c r="Q183" s="55"/>
    </row>
    <row r="184" spans="2:17" s="46" customFormat="1" ht="14.25" x14ac:dyDescent="0.25">
      <c r="B184" s="59"/>
      <c r="C184" s="59"/>
      <c r="D184" s="59"/>
      <c r="E184" s="59"/>
      <c r="F184" s="59"/>
      <c r="G184" s="59"/>
      <c r="H184" s="59"/>
      <c r="I184" s="59"/>
      <c r="J184" s="58"/>
      <c r="L184" s="55"/>
      <c r="M184" s="55"/>
      <c r="N184" s="56"/>
      <c r="O184" s="55"/>
      <c r="P184" s="55"/>
      <c r="Q184" s="55"/>
    </row>
    <row r="185" spans="2:17" s="46" customFormat="1" ht="14.25" x14ac:dyDescent="0.25">
      <c r="B185" s="59"/>
      <c r="C185" s="59"/>
      <c r="D185" s="59"/>
      <c r="E185" s="59"/>
      <c r="F185" s="59"/>
      <c r="G185" s="59"/>
      <c r="H185" s="59"/>
      <c r="I185" s="59"/>
      <c r="J185" s="58"/>
      <c r="L185" s="55"/>
      <c r="M185" s="55"/>
      <c r="N185" s="56"/>
      <c r="O185" s="55"/>
      <c r="P185" s="55"/>
      <c r="Q185" s="55"/>
    </row>
    <row r="186" spans="2:17" s="46" customFormat="1" ht="14.25" x14ac:dyDescent="0.25">
      <c r="B186" s="59"/>
      <c r="C186" s="59"/>
      <c r="D186" s="59"/>
      <c r="E186" s="59"/>
      <c r="F186" s="59"/>
      <c r="G186" s="59"/>
      <c r="H186" s="59"/>
      <c r="I186" s="59"/>
      <c r="J186" s="58"/>
      <c r="L186" s="55"/>
      <c r="M186" s="55"/>
      <c r="N186" s="56"/>
      <c r="O186" s="55"/>
      <c r="P186" s="55"/>
      <c r="Q186" s="55"/>
    </row>
    <row r="187" spans="2:17" s="46" customFormat="1" ht="14.25" x14ac:dyDescent="0.25">
      <c r="B187" s="59"/>
      <c r="C187" s="59"/>
      <c r="D187" s="59"/>
      <c r="E187" s="59"/>
      <c r="F187" s="59"/>
      <c r="G187" s="59"/>
      <c r="H187" s="59"/>
      <c r="I187" s="59"/>
      <c r="J187" s="58"/>
      <c r="L187" s="55"/>
      <c r="M187" s="55"/>
      <c r="N187" s="56"/>
      <c r="O187" s="55"/>
      <c r="P187" s="55"/>
      <c r="Q187" s="55"/>
    </row>
    <row r="188" spans="2:17" s="46" customFormat="1" ht="14.25" x14ac:dyDescent="0.25">
      <c r="B188" s="59"/>
      <c r="C188" s="59"/>
      <c r="D188" s="59"/>
      <c r="E188" s="59"/>
      <c r="F188" s="59"/>
      <c r="G188" s="59"/>
      <c r="H188" s="59"/>
      <c r="I188" s="59"/>
      <c r="J188" s="58"/>
      <c r="L188" s="55"/>
      <c r="M188" s="55"/>
      <c r="N188" s="56"/>
      <c r="O188" s="55"/>
      <c r="P188" s="55"/>
      <c r="Q188" s="55"/>
    </row>
    <row r="189" spans="2:17" s="46" customFormat="1" ht="14.25" x14ac:dyDescent="0.25">
      <c r="B189" s="59"/>
      <c r="C189" s="59"/>
      <c r="D189" s="59"/>
      <c r="E189" s="59"/>
      <c r="F189" s="59"/>
      <c r="G189" s="59"/>
      <c r="H189" s="59"/>
      <c r="I189" s="59"/>
      <c r="J189" s="58"/>
      <c r="L189" s="55"/>
      <c r="M189" s="55"/>
      <c r="N189" s="56"/>
      <c r="O189" s="55"/>
      <c r="P189" s="55"/>
      <c r="Q189" s="55"/>
    </row>
    <row r="190" spans="2:17" s="46" customFormat="1" ht="14.25" x14ac:dyDescent="0.25">
      <c r="B190" s="59"/>
      <c r="C190" s="59"/>
      <c r="D190" s="59"/>
      <c r="E190" s="59"/>
      <c r="F190" s="59"/>
      <c r="G190" s="59"/>
      <c r="H190" s="59"/>
      <c r="I190" s="59"/>
      <c r="J190" s="58"/>
      <c r="L190" s="55"/>
      <c r="M190" s="55"/>
      <c r="N190" s="56"/>
      <c r="O190" s="55"/>
      <c r="P190" s="55"/>
      <c r="Q190" s="55"/>
    </row>
    <row r="191" spans="2:17" s="46" customFormat="1" ht="14.25" x14ac:dyDescent="0.25">
      <c r="B191" s="59"/>
      <c r="C191" s="59"/>
      <c r="D191" s="59"/>
      <c r="E191" s="59"/>
      <c r="F191" s="59"/>
      <c r="G191" s="59"/>
      <c r="H191" s="59"/>
      <c r="I191" s="59"/>
      <c r="J191" s="58"/>
      <c r="L191" s="55"/>
      <c r="M191" s="55"/>
      <c r="N191" s="56"/>
      <c r="O191" s="55"/>
      <c r="P191" s="55"/>
      <c r="Q191" s="55"/>
    </row>
    <row r="192" spans="2:17" s="46" customFormat="1" ht="14.25" x14ac:dyDescent="0.25">
      <c r="B192" s="59"/>
      <c r="C192" s="59"/>
      <c r="D192" s="59"/>
      <c r="E192" s="59"/>
      <c r="F192" s="59"/>
      <c r="G192" s="59"/>
      <c r="H192" s="59"/>
      <c r="I192" s="59"/>
      <c r="J192" s="58"/>
      <c r="L192" s="55"/>
      <c r="M192" s="55"/>
      <c r="N192" s="56"/>
      <c r="O192" s="55"/>
      <c r="P192" s="55"/>
      <c r="Q192" s="55"/>
    </row>
    <row r="193" spans="2:17" s="46" customFormat="1" ht="14.25" x14ac:dyDescent="0.25">
      <c r="B193" s="59"/>
      <c r="C193" s="59"/>
      <c r="D193" s="59"/>
      <c r="E193" s="59"/>
      <c r="F193" s="59"/>
      <c r="G193" s="59"/>
      <c r="H193" s="59"/>
      <c r="I193" s="59"/>
      <c r="J193" s="58"/>
      <c r="L193" s="55"/>
      <c r="M193" s="55"/>
      <c r="N193" s="56"/>
      <c r="O193" s="55"/>
      <c r="P193" s="55"/>
      <c r="Q193" s="55"/>
    </row>
    <row r="194" spans="2:17" s="46" customFormat="1" ht="14.25" x14ac:dyDescent="0.25">
      <c r="B194" s="59"/>
      <c r="C194" s="59"/>
      <c r="D194" s="59"/>
      <c r="E194" s="59"/>
      <c r="F194" s="59"/>
      <c r="G194" s="59"/>
      <c r="H194" s="59"/>
      <c r="I194" s="59"/>
      <c r="J194" s="58"/>
      <c r="L194" s="55"/>
      <c r="M194" s="55"/>
      <c r="N194" s="56"/>
      <c r="O194" s="55"/>
      <c r="P194" s="55"/>
      <c r="Q194" s="55"/>
    </row>
    <row r="195" spans="2:17" s="46" customFormat="1" ht="14.25" x14ac:dyDescent="0.25">
      <c r="B195" s="59"/>
      <c r="C195" s="59"/>
      <c r="D195" s="59"/>
      <c r="E195" s="59"/>
      <c r="F195" s="59"/>
      <c r="G195" s="59"/>
      <c r="H195" s="59"/>
      <c r="I195" s="59"/>
      <c r="J195" s="58"/>
      <c r="L195" s="55"/>
      <c r="M195" s="55"/>
      <c r="N195" s="56"/>
      <c r="O195" s="55"/>
      <c r="P195" s="55"/>
      <c r="Q195" s="55"/>
    </row>
    <row r="196" spans="2:17" s="46" customFormat="1" ht="14.25" x14ac:dyDescent="0.25">
      <c r="B196" s="59"/>
      <c r="C196" s="59"/>
      <c r="D196" s="59"/>
      <c r="E196" s="59"/>
      <c r="F196" s="59"/>
      <c r="G196" s="59"/>
      <c r="H196" s="59"/>
      <c r="I196" s="59"/>
      <c r="J196" s="58"/>
      <c r="L196" s="55"/>
      <c r="M196" s="55"/>
      <c r="N196" s="56"/>
      <c r="O196" s="55"/>
      <c r="P196" s="55"/>
      <c r="Q196" s="55"/>
    </row>
    <row r="197" spans="2:17" s="46" customFormat="1" ht="14.25" x14ac:dyDescent="0.25">
      <c r="B197" s="59"/>
      <c r="C197" s="59"/>
      <c r="D197" s="59"/>
      <c r="E197" s="59"/>
      <c r="F197" s="59"/>
      <c r="G197" s="59"/>
      <c r="H197" s="59"/>
      <c r="I197" s="59"/>
      <c r="J197" s="58"/>
      <c r="L197" s="55"/>
      <c r="M197" s="55"/>
      <c r="N197" s="56"/>
      <c r="O197" s="55"/>
      <c r="P197" s="55"/>
      <c r="Q197" s="55"/>
    </row>
    <row r="198" spans="2:17" s="46" customFormat="1" ht="14.25" x14ac:dyDescent="0.25">
      <c r="B198" s="59"/>
      <c r="C198" s="59"/>
      <c r="D198" s="59"/>
      <c r="E198" s="59"/>
      <c r="F198" s="59"/>
      <c r="G198" s="59"/>
      <c r="H198" s="59"/>
      <c r="I198" s="59"/>
      <c r="J198" s="58"/>
      <c r="L198" s="55"/>
      <c r="M198" s="55"/>
      <c r="N198" s="56"/>
      <c r="O198" s="55"/>
      <c r="P198" s="55"/>
      <c r="Q198" s="55"/>
    </row>
    <row r="199" spans="2:17" s="46" customFormat="1" ht="14.25" x14ac:dyDescent="0.25">
      <c r="B199" s="59"/>
      <c r="C199" s="59"/>
      <c r="D199" s="59"/>
      <c r="E199" s="59"/>
      <c r="F199" s="59"/>
      <c r="G199" s="59"/>
      <c r="H199" s="59"/>
      <c r="I199" s="59"/>
      <c r="J199" s="58"/>
      <c r="L199" s="55"/>
      <c r="M199" s="55"/>
      <c r="N199" s="56"/>
      <c r="O199" s="55"/>
      <c r="P199" s="55"/>
      <c r="Q199" s="55"/>
    </row>
    <row r="200" spans="2:17" s="46" customFormat="1" ht="14.25" x14ac:dyDescent="0.25">
      <c r="B200" s="59"/>
      <c r="C200" s="59"/>
      <c r="D200" s="59"/>
      <c r="E200" s="59"/>
      <c r="F200" s="59"/>
      <c r="G200" s="59"/>
      <c r="H200" s="59"/>
      <c r="I200" s="59"/>
      <c r="J200" s="58"/>
      <c r="L200" s="55"/>
      <c r="M200" s="55"/>
      <c r="N200" s="56"/>
      <c r="O200" s="55"/>
      <c r="P200" s="55"/>
      <c r="Q200" s="55"/>
    </row>
    <row r="201" spans="2:17" s="46" customFormat="1" ht="14.25" x14ac:dyDescent="0.25">
      <c r="B201" s="59"/>
      <c r="C201" s="59"/>
      <c r="D201" s="59"/>
      <c r="E201" s="59"/>
      <c r="F201" s="59"/>
      <c r="G201" s="59"/>
      <c r="H201" s="59"/>
      <c r="I201" s="59"/>
      <c r="J201" s="58"/>
      <c r="L201" s="55"/>
      <c r="M201" s="55"/>
      <c r="N201" s="56"/>
      <c r="O201" s="55"/>
      <c r="P201" s="55"/>
      <c r="Q201" s="55"/>
    </row>
    <row r="202" spans="2:17" s="46" customFormat="1" ht="14.25" x14ac:dyDescent="0.25">
      <c r="B202" s="59"/>
      <c r="C202" s="59"/>
      <c r="D202" s="59"/>
      <c r="E202" s="59"/>
      <c r="F202" s="59"/>
      <c r="G202" s="59"/>
      <c r="H202" s="59"/>
      <c r="I202" s="59"/>
      <c r="J202" s="58"/>
      <c r="L202" s="55"/>
      <c r="M202" s="55"/>
      <c r="N202" s="56"/>
      <c r="O202" s="55"/>
      <c r="P202" s="55"/>
      <c r="Q202" s="55"/>
    </row>
    <row r="203" spans="2:17" s="46" customFormat="1" ht="14.25" x14ac:dyDescent="0.25">
      <c r="B203" s="59"/>
      <c r="C203" s="59"/>
      <c r="D203" s="59"/>
      <c r="E203" s="59"/>
      <c r="F203" s="59"/>
      <c r="G203" s="59"/>
      <c r="H203" s="59"/>
      <c r="I203" s="59"/>
      <c r="J203" s="58"/>
      <c r="L203" s="55"/>
      <c r="M203" s="55"/>
      <c r="N203" s="56"/>
      <c r="O203" s="55"/>
      <c r="P203" s="55"/>
      <c r="Q203" s="55"/>
    </row>
    <row r="204" spans="2:17" s="46" customFormat="1" ht="14.25" x14ac:dyDescent="0.25">
      <c r="B204" s="59"/>
      <c r="C204" s="59"/>
      <c r="D204" s="59"/>
      <c r="E204" s="59"/>
      <c r="F204" s="59"/>
      <c r="G204" s="59"/>
      <c r="H204" s="59"/>
      <c r="I204" s="59"/>
      <c r="J204" s="58"/>
      <c r="L204" s="55"/>
      <c r="M204" s="55"/>
      <c r="N204" s="56"/>
      <c r="O204" s="55"/>
      <c r="P204" s="55"/>
      <c r="Q204" s="55"/>
    </row>
    <row r="205" spans="2:17" s="46" customFormat="1" ht="14.25" x14ac:dyDescent="0.25">
      <c r="B205" s="59"/>
      <c r="C205" s="59"/>
      <c r="D205" s="59"/>
      <c r="E205" s="59"/>
      <c r="F205" s="59"/>
      <c r="G205" s="59"/>
      <c r="H205" s="59"/>
      <c r="I205" s="59"/>
      <c r="J205" s="58"/>
      <c r="L205" s="55"/>
      <c r="M205" s="55"/>
      <c r="N205" s="56"/>
      <c r="O205" s="55"/>
      <c r="P205" s="55"/>
      <c r="Q205" s="55"/>
    </row>
    <row r="206" spans="2:17" s="46" customFormat="1" ht="14.25" x14ac:dyDescent="0.25">
      <c r="B206" s="59"/>
      <c r="C206" s="59"/>
      <c r="D206" s="59"/>
      <c r="E206" s="59"/>
      <c r="F206" s="59"/>
      <c r="G206" s="59"/>
      <c r="H206" s="59"/>
      <c r="I206" s="59"/>
      <c r="J206" s="58"/>
      <c r="L206" s="55"/>
      <c r="M206" s="55"/>
      <c r="N206" s="56"/>
      <c r="O206" s="55"/>
      <c r="P206" s="55"/>
      <c r="Q206" s="55"/>
    </row>
    <row r="207" spans="2:17" s="46" customFormat="1" ht="14.25" x14ac:dyDescent="0.25">
      <c r="B207" s="59"/>
      <c r="C207" s="59"/>
      <c r="D207" s="59"/>
      <c r="E207" s="59"/>
      <c r="F207" s="59"/>
      <c r="G207" s="59"/>
      <c r="H207" s="59"/>
      <c r="I207" s="59"/>
      <c r="J207" s="58"/>
      <c r="L207" s="55"/>
      <c r="M207" s="55"/>
      <c r="N207" s="56"/>
      <c r="O207" s="55"/>
      <c r="P207" s="55"/>
      <c r="Q207" s="55"/>
    </row>
    <row r="208" spans="2:17" s="46" customFormat="1" ht="14.25" x14ac:dyDescent="0.25">
      <c r="B208" s="59"/>
      <c r="C208" s="59"/>
      <c r="D208" s="59"/>
      <c r="E208" s="59"/>
      <c r="F208" s="59"/>
      <c r="G208" s="59"/>
      <c r="H208" s="59"/>
      <c r="I208" s="59"/>
      <c r="J208" s="58"/>
      <c r="L208" s="55"/>
      <c r="M208" s="55"/>
      <c r="N208" s="56"/>
      <c r="O208" s="55"/>
      <c r="P208" s="55"/>
      <c r="Q208" s="55"/>
    </row>
    <row r="209" spans="2:17" s="46" customFormat="1" ht="14.25" x14ac:dyDescent="0.25">
      <c r="B209" s="59"/>
      <c r="C209" s="59"/>
      <c r="D209" s="59"/>
      <c r="E209" s="59"/>
      <c r="F209" s="59"/>
      <c r="G209" s="59"/>
      <c r="H209" s="59"/>
      <c r="I209" s="59"/>
      <c r="J209" s="58"/>
      <c r="L209" s="55"/>
      <c r="M209" s="55"/>
      <c r="N209" s="56"/>
      <c r="O209" s="55"/>
      <c r="P209" s="55"/>
      <c r="Q209" s="55"/>
    </row>
    <row r="210" spans="2:17" s="46" customFormat="1" ht="14.25" x14ac:dyDescent="0.25">
      <c r="B210" s="59"/>
      <c r="C210" s="59"/>
      <c r="D210" s="59"/>
      <c r="E210" s="59"/>
      <c r="F210" s="59"/>
      <c r="G210" s="59"/>
      <c r="H210" s="59"/>
      <c r="I210" s="59"/>
      <c r="J210" s="58"/>
      <c r="L210" s="55"/>
      <c r="M210" s="55"/>
      <c r="N210" s="56"/>
      <c r="O210" s="55"/>
      <c r="P210" s="55"/>
      <c r="Q210" s="55"/>
    </row>
    <row r="211" spans="2:17" s="46" customFormat="1" ht="14.25" x14ac:dyDescent="0.25">
      <c r="B211" s="59"/>
      <c r="C211" s="59"/>
      <c r="D211" s="59"/>
      <c r="E211" s="59"/>
      <c r="F211" s="59"/>
      <c r="G211" s="59"/>
      <c r="H211" s="59"/>
      <c r="I211" s="59"/>
      <c r="J211" s="58"/>
      <c r="L211" s="55"/>
      <c r="M211" s="55"/>
      <c r="N211" s="56"/>
      <c r="O211" s="55"/>
      <c r="P211" s="55"/>
      <c r="Q211" s="55"/>
    </row>
    <row r="212" spans="2:17" s="46" customFormat="1" ht="14.25" x14ac:dyDescent="0.25">
      <c r="B212" s="59"/>
      <c r="C212" s="59"/>
      <c r="D212" s="59"/>
      <c r="E212" s="59"/>
      <c r="F212" s="59"/>
      <c r="G212" s="59"/>
      <c r="H212" s="59"/>
      <c r="I212" s="59"/>
      <c r="J212" s="58"/>
      <c r="L212" s="55"/>
      <c r="M212" s="55"/>
      <c r="N212" s="56"/>
      <c r="O212" s="55"/>
      <c r="P212" s="55"/>
      <c r="Q212" s="55"/>
    </row>
    <row r="213" spans="2:17" s="46" customFormat="1" ht="14.25" x14ac:dyDescent="0.25">
      <c r="B213" s="59"/>
      <c r="C213" s="59"/>
      <c r="D213" s="59"/>
      <c r="E213" s="59"/>
      <c r="F213" s="59"/>
      <c r="G213" s="59"/>
      <c r="H213" s="59"/>
      <c r="I213" s="59"/>
      <c r="J213" s="58"/>
      <c r="L213" s="55"/>
      <c r="M213" s="55"/>
      <c r="N213" s="56"/>
      <c r="O213" s="55"/>
      <c r="P213" s="55"/>
      <c r="Q213" s="55"/>
    </row>
    <row r="214" spans="2:17" s="46" customFormat="1" ht="14.25" x14ac:dyDescent="0.25">
      <c r="B214" s="59"/>
      <c r="C214" s="59"/>
      <c r="D214" s="59"/>
      <c r="E214" s="59"/>
      <c r="F214" s="59"/>
      <c r="G214" s="59"/>
      <c r="H214" s="59"/>
      <c r="I214" s="59"/>
      <c r="J214" s="58"/>
      <c r="L214" s="55"/>
      <c r="M214" s="55"/>
      <c r="N214" s="56"/>
      <c r="O214" s="55"/>
      <c r="P214" s="55"/>
      <c r="Q214" s="55"/>
    </row>
    <row r="215" spans="2:17" s="46" customFormat="1" ht="14.25" x14ac:dyDescent="0.25">
      <c r="B215" s="59"/>
      <c r="C215" s="59"/>
      <c r="D215" s="59"/>
      <c r="E215" s="59"/>
      <c r="F215" s="59"/>
      <c r="G215" s="59"/>
      <c r="H215" s="59"/>
      <c r="I215" s="59"/>
      <c r="J215" s="58"/>
      <c r="L215" s="55"/>
      <c r="M215" s="55"/>
      <c r="N215" s="56"/>
      <c r="O215" s="55"/>
      <c r="P215" s="55"/>
      <c r="Q215" s="55"/>
    </row>
    <row r="216" spans="2:17" s="46" customFormat="1" ht="14.25" x14ac:dyDescent="0.25">
      <c r="B216" s="59"/>
      <c r="C216" s="59"/>
      <c r="D216" s="59"/>
      <c r="E216" s="59"/>
      <c r="F216" s="59"/>
      <c r="G216" s="59"/>
      <c r="H216" s="59"/>
      <c r="I216" s="59"/>
      <c r="J216" s="58"/>
      <c r="L216" s="55"/>
      <c r="M216" s="55"/>
      <c r="N216" s="56"/>
      <c r="O216" s="55"/>
      <c r="P216" s="55"/>
      <c r="Q216" s="55"/>
    </row>
    <row r="217" spans="2:17" s="46" customFormat="1" ht="14.25" x14ac:dyDescent="0.25">
      <c r="B217" s="59"/>
      <c r="C217" s="59"/>
      <c r="D217" s="59"/>
      <c r="E217" s="59"/>
      <c r="F217" s="59"/>
      <c r="G217" s="59"/>
      <c r="H217" s="59"/>
      <c r="I217" s="59"/>
      <c r="J217" s="58"/>
      <c r="L217" s="55"/>
      <c r="M217" s="55"/>
      <c r="N217" s="56"/>
      <c r="O217" s="55"/>
      <c r="P217" s="55"/>
      <c r="Q217" s="55"/>
    </row>
    <row r="218" spans="2:17" s="46" customFormat="1" ht="14.25" x14ac:dyDescent="0.25">
      <c r="B218" s="59"/>
      <c r="C218" s="59"/>
      <c r="D218" s="59"/>
      <c r="E218" s="59"/>
      <c r="F218" s="59"/>
      <c r="G218" s="59"/>
      <c r="H218" s="59"/>
      <c r="I218" s="59"/>
      <c r="J218" s="58"/>
      <c r="L218" s="55"/>
      <c r="M218" s="55"/>
      <c r="N218" s="56"/>
      <c r="O218" s="55"/>
      <c r="P218" s="55"/>
      <c r="Q218" s="55"/>
    </row>
    <row r="219" spans="2:17" s="46" customFormat="1" ht="14.25" x14ac:dyDescent="0.25">
      <c r="B219" s="59"/>
      <c r="C219" s="59"/>
      <c r="D219" s="59"/>
      <c r="E219" s="59"/>
      <c r="F219" s="59"/>
      <c r="G219" s="59"/>
      <c r="H219" s="59"/>
      <c r="I219" s="59"/>
      <c r="J219" s="58"/>
      <c r="L219" s="55"/>
      <c r="M219" s="55"/>
      <c r="N219" s="56"/>
      <c r="O219" s="55"/>
      <c r="P219" s="55"/>
      <c r="Q219" s="55"/>
    </row>
    <row r="220" spans="2:17" s="46" customFormat="1" ht="14.25" x14ac:dyDescent="0.25">
      <c r="B220" s="59"/>
      <c r="C220" s="59"/>
      <c r="D220" s="59"/>
      <c r="E220" s="59"/>
      <c r="F220" s="59"/>
      <c r="G220" s="59"/>
      <c r="H220" s="59"/>
      <c r="I220" s="59"/>
      <c r="J220" s="58"/>
      <c r="L220" s="55"/>
      <c r="M220" s="55"/>
      <c r="N220" s="56"/>
      <c r="O220" s="55"/>
      <c r="P220" s="55"/>
      <c r="Q220" s="55"/>
    </row>
    <row r="221" spans="2:17" s="46" customFormat="1" ht="14.25" x14ac:dyDescent="0.25">
      <c r="B221" s="59"/>
      <c r="C221" s="59"/>
      <c r="D221" s="59"/>
      <c r="E221" s="59"/>
      <c r="F221" s="59"/>
      <c r="G221" s="59"/>
      <c r="H221" s="59"/>
      <c r="I221" s="59"/>
      <c r="J221" s="58"/>
      <c r="L221" s="55"/>
      <c r="M221" s="55"/>
      <c r="N221" s="56"/>
      <c r="O221" s="55"/>
      <c r="P221" s="55"/>
      <c r="Q221" s="55"/>
    </row>
    <row r="222" spans="2:17" s="46" customFormat="1" ht="14.25" x14ac:dyDescent="0.25">
      <c r="B222" s="59"/>
      <c r="C222" s="59"/>
      <c r="D222" s="59"/>
      <c r="E222" s="59"/>
      <c r="F222" s="59"/>
      <c r="G222" s="59"/>
      <c r="H222" s="59"/>
      <c r="I222" s="59"/>
      <c r="J222" s="58"/>
      <c r="L222" s="55"/>
      <c r="M222" s="55"/>
      <c r="N222" s="56"/>
      <c r="O222" s="55"/>
      <c r="P222" s="55"/>
      <c r="Q222" s="55"/>
    </row>
    <row r="223" spans="2:17" s="46" customFormat="1" ht="14.25" x14ac:dyDescent="0.25">
      <c r="B223" s="59"/>
      <c r="C223" s="59"/>
      <c r="D223" s="59"/>
      <c r="E223" s="59"/>
      <c r="F223" s="59"/>
      <c r="G223" s="59"/>
      <c r="H223" s="59"/>
      <c r="I223" s="59"/>
      <c r="J223" s="58"/>
      <c r="L223" s="55"/>
      <c r="M223" s="55"/>
      <c r="N223" s="56"/>
      <c r="O223" s="55"/>
      <c r="P223" s="55"/>
      <c r="Q223" s="55"/>
    </row>
  </sheetData>
  <mergeCells count="1">
    <mergeCell ref="D2:O2"/>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1:R513"/>
  <sheetViews>
    <sheetView showGridLines="0" workbookViewId="0">
      <pane ySplit="5" topLeftCell="A6" activePane="bottomLeft" state="frozen"/>
      <selection activeCell="A5" sqref="A5"/>
      <selection pane="bottomLeft"/>
    </sheetView>
  </sheetViews>
  <sheetFormatPr baseColWidth="10" defaultColWidth="9.140625" defaultRowHeight="12.75" x14ac:dyDescent="0.2"/>
  <cols>
    <col min="1" max="1" width="21.140625" style="164" customWidth="1"/>
    <col min="2" max="2" width="71" style="164" customWidth="1"/>
    <col min="3" max="3" width="13.85546875" style="25" customWidth="1"/>
    <col min="4" max="4" width="13.28515625" style="25" customWidth="1"/>
    <col min="5" max="5" width="10.42578125" style="25" customWidth="1"/>
    <col min="6" max="6" width="15.28515625" style="25" bestFit="1" customWidth="1"/>
    <col min="7" max="7" width="58.7109375" style="25" bestFit="1" customWidth="1"/>
    <col min="8" max="8" width="38.28515625" style="25" bestFit="1" customWidth="1"/>
    <col min="9" max="9" width="25.42578125" style="27" bestFit="1" customWidth="1"/>
    <col min="10" max="10" width="18.42578125" style="27" customWidth="1"/>
    <col min="11" max="11" width="12.28515625" style="25" customWidth="1"/>
    <col min="12" max="12" width="12.42578125" style="25" customWidth="1"/>
    <col min="13" max="13" width="58.7109375" style="25" bestFit="1" customWidth="1"/>
    <col min="14" max="14" width="15.28515625" style="25" bestFit="1" customWidth="1"/>
    <col min="15" max="15" width="38.28515625" style="25" bestFit="1" customWidth="1"/>
    <col min="16" max="16" width="12.85546875" style="25" customWidth="1"/>
    <col min="17" max="17" width="34" style="25" customWidth="1"/>
    <col min="18" max="18" width="9.140625" style="25" customWidth="1"/>
    <col min="19" max="16384" width="9.140625" style="26"/>
  </cols>
  <sheetData>
    <row r="1" spans="1:18" x14ac:dyDescent="0.2">
      <c r="C1" s="38"/>
      <c r="D1" s="38"/>
      <c r="E1" s="38"/>
      <c r="F1" s="38"/>
      <c r="G1" s="38"/>
      <c r="H1" s="38"/>
      <c r="I1" s="39"/>
      <c r="J1" s="39"/>
      <c r="K1" s="38"/>
      <c r="L1" s="38"/>
      <c r="M1" s="38"/>
      <c r="N1" s="38"/>
      <c r="O1" s="38"/>
      <c r="P1" s="38"/>
      <c r="Q1" s="38"/>
      <c r="R1" s="38"/>
    </row>
    <row r="2" spans="1:18" x14ac:dyDescent="0.2">
      <c r="C2" s="38"/>
      <c r="D2" s="38"/>
      <c r="E2" s="38"/>
      <c r="F2" s="38"/>
      <c r="G2" s="38"/>
      <c r="H2" s="38"/>
      <c r="I2" s="39"/>
      <c r="J2" s="39"/>
      <c r="K2" s="38"/>
      <c r="L2" s="38"/>
      <c r="M2" s="38"/>
      <c r="N2" s="38"/>
      <c r="O2" s="38"/>
      <c r="P2" s="38"/>
      <c r="Q2" s="38"/>
      <c r="R2" s="38"/>
    </row>
    <row r="3" spans="1:18" x14ac:dyDescent="0.2">
      <c r="C3" s="38"/>
      <c r="D3" s="38"/>
      <c r="E3" s="38"/>
      <c r="F3" s="38"/>
      <c r="G3" s="38"/>
      <c r="H3" s="38"/>
      <c r="I3" s="39"/>
      <c r="J3" s="39"/>
      <c r="K3" s="38"/>
      <c r="L3" s="38"/>
      <c r="M3" s="38"/>
      <c r="N3" s="38"/>
      <c r="O3" s="38"/>
      <c r="P3" s="38"/>
      <c r="Q3" s="38"/>
      <c r="R3" s="38"/>
    </row>
    <row r="4" spans="1:18" x14ac:dyDescent="0.2">
      <c r="C4" s="38"/>
      <c r="D4" s="38"/>
      <c r="E4" s="38"/>
      <c r="F4" s="38"/>
      <c r="G4" s="38"/>
      <c r="H4" s="38"/>
      <c r="I4" s="39"/>
      <c r="J4" s="39"/>
      <c r="K4" s="38"/>
      <c r="L4" s="38"/>
      <c r="M4" s="38"/>
      <c r="N4" s="38"/>
      <c r="O4" s="38"/>
      <c r="P4" s="38"/>
      <c r="Q4" s="38"/>
      <c r="R4" s="38"/>
    </row>
    <row r="5" spans="1:18" s="226" customFormat="1" ht="50.25" customHeight="1" x14ac:dyDescent="0.25">
      <c r="A5" s="223" t="s">
        <v>115</v>
      </c>
      <c r="B5" s="223" t="s">
        <v>116</v>
      </c>
      <c r="C5" s="223" t="s">
        <v>117</v>
      </c>
      <c r="D5" s="223" t="s">
        <v>118</v>
      </c>
      <c r="E5" s="223" t="s">
        <v>119</v>
      </c>
      <c r="F5" s="224" t="s">
        <v>120</v>
      </c>
      <c r="G5" s="223" t="s">
        <v>121</v>
      </c>
      <c r="H5" s="223" t="s">
        <v>122</v>
      </c>
      <c r="I5" s="223" t="s">
        <v>123</v>
      </c>
      <c r="J5" s="225"/>
    </row>
    <row r="6" spans="1:18" s="221" customFormat="1" ht="15" x14ac:dyDescent="0.25">
      <c r="A6" s="28">
        <v>55101524</v>
      </c>
      <c r="B6" s="28" t="s">
        <v>207</v>
      </c>
      <c r="C6" s="29" t="s">
        <v>143</v>
      </c>
      <c r="D6" s="29" t="s">
        <v>208</v>
      </c>
      <c r="E6" s="29" t="s">
        <v>209</v>
      </c>
      <c r="F6" s="30">
        <v>27300000</v>
      </c>
      <c r="G6" s="28" t="s">
        <v>210</v>
      </c>
      <c r="H6" s="28" t="s">
        <v>211</v>
      </c>
      <c r="I6" s="227" t="s">
        <v>212</v>
      </c>
      <c r="J6" s="228"/>
    </row>
    <row r="7" spans="1:18" s="221" customFormat="1" ht="15" x14ac:dyDescent="0.25">
      <c r="A7" s="28" t="s">
        <v>213</v>
      </c>
      <c r="B7" s="28" t="s">
        <v>214</v>
      </c>
      <c r="C7" s="29" t="s">
        <v>149</v>
      </c>
      <c r="D7" s="29" t="s">
        <v>208</v>
      </c>
      <c r="E7" s="29" t="s">
        <v>209</v>
      </c>
      <c r="F7" s="30">
        <v>20500000</v>
      </c>
      <c r="G7" s="28" t="s">
        <v>210</v>
      </c>
      <c r="H7" s="28" t="s">
        <v>211</v>
      </c>
      <c r="I7" s="227" t="s">
        <v>212</v>
      </c>
      <c r="J7" s="228"/>
    </row>
    <row r="8" spans="1:18" s="221" customFormat="1" ht="15" x14ac:dyDescent="0.25">
      <c r="A8" s="28">
        <v>56121015</v>
      </c>
      <c r="B8" s="28" t="s">
        <v>215</v>
      </c>
      <c r="C8" s="29" t="s">
        <v>131</v>
      </c>
      <c r="D8" s="29" t="s">
        <v>208</v>
      </c>
      <c r="E8" s="29" t="s">
        <v>209</v>
      </c>
      <c r="F8" s="30">
        <v>500000</v>
      </c>
      <c r="G8" s="28" t="s">
        <v>210</v>
      </c>
      <c r="H8" s="28" t="s">
        <v>211</v>
      </c>
      <c r="I8" s="227" t="s">
        <v>212</v>
      </c>
      <c r="J8" s="228"/>
    </row>
    <row r="9" spans="1:18" s="221" customFormat="1" ht="15" x14ac:dyDescent="0.25">
      <c r="A9" s="28">
        <v>56101500</v>
      </c>
      <c r="B9" s="28" t="s">
        <v>216</v>
      </c>
      <c r="C9" s="29" t="s">
        <v>131</v>
      </c>
      <c r="D9" s="29" t="s">
        <v>208</v>
      </c>
      <c r="E9" s="29" t="s">
        <v>209</v>
      </c>
      <c r="F9" s="30">
        <v>100000</v>
      </c>
      <c r="G9" s="28" t="s">
        <v>210</v>
      </c>
      <c r="H9" s="28" t="s">
        <v>211</v>
      </c>
      <c r="I9" s="227" t="s">
        <v>212</v>
      </c>
      <c r="J9" s="228"/>
    </row>
    <row r="10" spans="1:18" s="221" customFormat="1" ht="15" x14ac:dyDescent="0.25">
      <c r="A10" s="28">
        <v>56121001</v>
      </c>
      <c r="B10" s="28" t="s">
        <v>217</v>
      </c>
      <c r="C10" s="29" t="s">
        <v>131</v>
      </c>
      <c r="D10" s="29" t="s">
        <v>208</v>
      </c>
      <c r="E10" s="29" t="s">
        <v>209</v>
      </c>
      <c r="F10" s="30">
        <v>100000</v>
      </c>
      <c r="G10" s="28" t="s">
        <v>210</v>
      </c>
      <c r="H10" s="28" t="s">
        <v>211</v>
      </c>
      <c r="I10" s="227" t="s">
        <v>212</v>
      </c>
      <c r="J10" s="228"/>
    </row>
    <row r="11" spans="1:18" s="221" customFormat="1" ht="15" x14ac:dyDescent="0.25">
      <c r="A11" s="28">
        <v>43232305</v>
      </c>
      <c r="B11" s="28" t="s">
        <v>218</v>
      </c>
      <c r="C11" s="29" t="s">
        <v>166</v>
      </c>
      <c r="D11" s="29" t="s">
        <v>208</v>
      </c>
      <c r="E11" s="29" t="s">
        <v>209</v>
      </c>
      <c r="F11" s="30">
        <v>40000000</v>
      </c>
      <c r="G11" s="28" t="s">
        <v>210</v>
      </c>
      <c r="H11" s="28" t="s">
        <v>211</v>
      </c>
      <c r="I11" s="227" t="s">
        <v>212</v>
      </c>
      <c r="J11" s="228"/>
    </row>
    <row r="12" spans="1:18" s="232" customFormat="1" ht="15" customHeight="1" x14ac:dyDescent="0.25">
      <c r="A12" s="165" t="s">
        <v>1656</v>
      </c>
      <c r="B12" s="165" t="s">
        <v>1657</v>
      </c>
      <c r="C12" s="29" t="s">
        <v>143</v>
      </c>
      <c r="D12" s="29" t="s">
        <v>208</v>
      </c>
      <c r="E12" s="29" t="s">
        <v>209</v>
      </c>
      <c r="F12" s="222">
        <v>136000000</v>
      </c>
      <c r="G12" s="229" t="s">
        <v>210</v>
      </c>
      <c r="H12" s="229" t="s">
        <v>211</v>
      </c>
      <c r="I12" s="230" t="s">
        <v>212</v>
      </c>
      <c r="J12" s="231"/>
    </row>
    <row r="13" spans="1:18" s="221" customFormat="1" ht="15" x14ac:dyDescent="0.25">
      <c r="A13" s="165">
        <v>43232300</v>
      </c>
      <c r="B13" s="165" t="s">
        <v>219</v>
      </c>
      <c r="C13" s="29" t="s">
        <v>146</v>
      </c>
      <c r="D13" s="29" t="s">
        <v>140</v>
      </c>
      <c r="E13" s="29" t="s">
        <v>220</v>
      </c>
      <c r="F13" s="30">
        <v>410000000</v>
      </c>
      <c r="G13" s="28" t="s">
        <v>210</v>
      </c>
      <c r="H13" s="28" t="s">
        <v>211</v>
      </c>
      <c r="I13" s="227" t="s">
        <v>212</v>
      </c>
      <c r="J13" s="228"/>
    </row>
    <row r="14" spans="1:18" s="221" customFormat="1" ht="15" x14ac:dyDescent="0.25">
      <c r="A14" s="28" t="s">
        <v>221</v>
      </c>
      <c r="B14" s="28" t="s">
        <v>222</v>
      </c>
      <c r="C14" s="29" t="s">
        <v>131</v>
      </c>
      <c r="D14" s="29" t="s">
        <v>208</v>
      </c>
      <c r="E14" s="29" t="s">
        <v>209</v>
      </c>
      <c r="F14" s="30">
        <v>8698278</v>
      </c>
      <c r="G14" s="28" t="s">
        <v>210</v>
      </c>
      <c r="H14" s="28" t="s">
        <v>211</v>
      </c>
      <c r="I14" s="227" t="s">
        <v>212</v>
      </c>
      <c r="J14" s="228"/>
    </row>
    <row r="15" spans="1:18" s="221" customFormat="1" ht="15" x14ac:dyDescent="0.25">
      <c r="A15" s="28">
        <v>32131000</v>
      </c>
      <c r="B15" s="28" t="s">
        <v>223</v>
      </c>
      <c r="C15" s="29" t="s">
        <v>159</v>
      </c>
      <c r="D15" s="29" t="s">
        <v>208</v>
      </c>
      <c r="E15" s="29" t="s">
        <v>209</v>
      </c>
      <c r="F15" s="30">
        <v>15000000</v>
      </c>
      <c r="G15" s="28" t="s">
        <v>210</v>
      </c>
      <c r="H15" s="28" t="s">
        <v>211</v>
      </c>
      <c r="I15" s="227" t="s">
        <v>212</v>
      </c>
      <c r="J15" s="228"/>
    </row>
    <row r="16" spans="1:18" s="221" customFormat="1" ht="15" x14ac:dyDescent="0.25">
      <c r="A16" s="28">
        <v>72154066</v>
      </c>
      <c r="B16" s="28" t="s">
        <v>224</v>
      </c>
      <c r="C16" s="29" t="s">
        <v>159</v>
      </c>
      <c r="D16" s="29" t="s">
        <v>166</v>
      </c>
      <c r="E16" s="29" t="s">
        <v>220</v>
      </c>
      <c r="F16" s="30">
        <v>15000000</v>
      </c>
      <c r="G16" s="28" t="s">
        <v>210</v>
      </c>
      <c r="H16" s="28" t="s">
        <v>211</v>
      </c>
      <c r="I16" s="227" t="s">
        <v>212</v>
      </c>
      <c r="J16" s="228"/>
    </row>
    <row r="17" spans="1:10" s="221" customFormat="1" ht="15" x14ac:dyDescent="0.25">
      <c r="A17" s="28" t="s">
        <v>225</v>
      </c>
      <c r="B17" s="28" t="s">
        <v>226</v>
      </c>
      <c r="C17" s="29" t="s">
        <v>130</v>
      </c>
      <c r="D17" s="29" t="s">
        <v>149</v>
      </c>
      <c r="E17" s="29" t="s">
        <v>220</v>
      </c>
      <c r="F17" s="30">
        <v>20000000</v>
      </c>
      <c r="G17" s="28" t="s">
        <v>227</v>
      </c>
      <c r="H17" s="28" t="s">
        <v>228</v>
      </c>
      <c r="I17" s="227" t="s">
        <v>229</v>
      </c>
      <c r="J17" s="228"/>
    </row>
    <row r="18" spans="1:10" s="221" customFormat="1" ht="15" x14ac:dyDescent="0.25">
      <c r="A18" s="28" t="s">
        <v>230</v>
      </c>
      <c r="B18" s="28" t="s">
        <v>231</v>
      </c>
      <c r="C18" s="29" t="s">
        <v>130</v>
      </c>
      <c r="D18" s="29" t="s">
        <v>149</v>
      </c>
      <c r="E18" s="29" t="s">
        <v>220</v>
      </c>
      <c r="F18" s="30">
        <v>10000000</v>
      </c>
      <c r="G18" s="28" t="s">
        <v>227</v>
      </c>
      <c r="H18" s="28" t="s">
        <v>228</v>
      </c>
      <c r="I18" s="227" t="s">
        <v>229</v>
      </c>
      <c r="J18" s="228"/>
    </row>
    <row r="19" spans="1:10" s="221" customFormat="1" ht="15" x14ac:dyDescent="0.25">
      <c r="A19" s="28" t="s">
        <v>230</v>
      </c>
      <c r="B19" s="28" t="s">
        <v>231</v>
      </c>
      <c r="C19" s="29" t="s">
        <v>130</v>
      </c>
      <c r="D19" s="29" t="s">
        <v>149</v>
      </c>
      <c r="E19" s="29" t="s">
        <v>220</v>
      </c>
      <c r="F19" s="30">
        <v>8000000</v>
      </c>
      <c r="G19" s="28" t="s">
        <v>227</v>
      </c>
      <c r="H19" s="28" t="s">
        <v>228</v>
      </c>
      <c r="I19" s="227" t="s">
        <v>229</v>
      </c>
      <c r="J19" s="228"/>
    </row>
    <row r="20" spans="1:10" s="221" customFormat="1" ht="15" x14ac:dyDescent="0.25">
      <c r="A20" s="28" t="s">
        <v>225</v>
      </c>
      <c r="B20" s="28" t="s">
        <v>226</v>
      </c>
      <c r="C20" s="29" t="s">
        <v>130</v>
      </c>
      <c r="D20" s="29" t="s">
        <v>149</v>
      </c>
      <c r="E20" s="29" t="s">
        <v>220</v>
      </c>
      <c r="F20" s="30">
        <v>8000000</v>
      </c>
      <c r="G20" s="28" t="s">
        <v>227</v>
      </c>
      <c r="H20" s="28" t="s">
        <v>228</v>
      </c>
      <c r="I20" s="227" t="s">
        <v>229</v>
      </c>
      <c r="J20" s="228"/>
    </row>
    <row r="21" spans="1:10" s="221" customFormat="1" ht="15" x14ac:dyDescent="0.25">
      <c r="A21" s="28">
        <v>86101700</v>
      </c>
      <c r="B21" s="28" t="s">
        <v>232</v>
      </c>
      <c r="C21" s="29" t="s">
        <v>130</v>
      </c>
      <c r="D21" s="29" t="s">
        <v>130</v>
      </c>
      <c r="E21" s="29" t="s">
        <v>220</v>
      </c>
      <c r="F21" s="30">
        <v>8000000</v>
      </c>
      <c r="G21" s="28" t="s">
        <v>227</v>
      </c>
      <c r="H21" s="28" t="s">
        <v>228</v>
      </c>
      <c r="I21" s="227" t="s">
        <v>229</v>
      </c>
      <c r="J21" s="228"/>
    </row>
    <row r="22" spans="1:10" s="221" customFormat="1" ht="15" x14ac:dyDescent="0.25">
      <c r="A22" s="28">
        <v>86111700</v>
      </c>
      <c r="B22" s="28" t="s">
        <v>233</v>
      </c>
      <c r="C22" s="29" t="s">
        <v>131</v>
      </c>
      <c r="D22" s="29" t="s">
        <v>130</v>
      </c>
      <c r="E22" s="29" t="s">
        <v>220</v>
      </c>
      <c r="F22" s="30">
        <v>20000000</v>
      </c>
      <c r="G22" s="28" t="s">
        <v>227</v>
      </c>
      <c r="H22" s="28" t="s">
        <v>228</v>
      </c>
      <c r="I22" s="227" t="s">
        <v>229</v>
      </c>
      <c r="J22" s="228"/>
    </row>
    <row r="23" spans="1:10" s="221" customFormat="1" ht="15" x14ac:dyDescent="0.25">
      <c r="A23" s="28" t="s">
        <v>234</v>
      </c>
      <c r="B23" s="28" t="s">
        <v>226</v>
      </c>
      <c r="C23" s="29" t="s">
        <v>130</v>
      </c>
      <c r="D23" s="29" t="s">
        <v>149</v>
      </c>
      <c r="E23" s="29" t="s">
        <v>220</v>
      </c>
      <c r="F23" s="30">
        <v>8000000</v>
      </c>
      <c r="G23" s="28" t="s">
        <v>227</v>
      </c>
      <c r="H23" s="28" t="s">
        <v>228</v>
      </c>
      <c r="I23" s="227" t="s">
        <v>229</v>
      </c>
      <c r="J23" s="228"/>
    </row>
    <row r="24" spans="1:10" s="221" customFormat="1" ht="15" x14ac:dyDescent="0.25">
      <c r="A24" s="28" t="s">
        <v>225</v>
      </c>
      <c r="B24" s="28" t="s">
        <v>226</v>
      </c>
      <c r="C24" s="29" t="s">
        <v>130</v>
      </c>
      <c r="D24" s="29" t="s">
        <v>149</v>
      </c>
      <c r="E24" s="29" t="s">
        <v>220</v>
      </c>
      <c r="F24" s="30">
        <v>8000000</v>
      </c>
      <c r="G24" s="28" t="s">
        <v>227</v>
      </c>
      <c r="H24" s="28" t="s">
        <v>228</v>
      </c>
      <c r="I24" s="227" t="s">
        <v>229</v>
      </c>
      <c r="J24" s="228"/>
    </row>
    <row r="25" spans="1:10" s="221" customFormat="1" ht="15" x14ac:dyDescent="0.25">
      <c r="A25" s="28">
        <v>86101700</v>
      </c>
      <c r="B25" s="28" t="s">
        <v>232</v>
      </c>
      <c r="C25" s="29" t="s">
        <v>159</v>
      </c>
      <c r="D25" s="29" t="s">
        <v>130</v>
      </c>
      <c r="E25" s="29" t="s">
        <v>220</v>
      </c>
      <c r="F25" s="30">
        <v>14000000</v>
      </c>
      <c r="G25" s="28" t="s">
        <v>227</v>
      </c>
      <c r="H25" s="28" t="s">
        <v>228</v>
      </c>
      <c r="I25" s="227" t="s">
        <v>229</v>
      </c>
      <c r="J25" s="228"/>
    </row>
    <row r="26" spans="1:10" s="221" customFormat="1" ht="15" x14ac:dyDescent="0.25">
      <c r="A26" s="28">
        <v>86101700</v>
      </c>
      <c r="B26" s="28" t="s">
        <v>232</v>
      </c>
      <c r="C26" s="29" t="s">
        <v>131</v>
      </c>
      <c r="D26" s="29" t="s">
        <v>130</v>
      </c>
      <c r="E26" s="29" t="s">
        <v>220</v>
      </c>
      <c r="F26" s="30">
        <v>10000000</v>
      </c>
      <c r="G26" s="28" t="s">
        <v>227</v>
      </c>
      <c r="H26" s="28" t="s">
        <v>228</v>
      </c>
      <c r="I26" s="227" t="s">
        <v>229</v>
      </c>
      <c r="J26" s="228"/>
    </row>
    <row r="27" spans="1:10" s="221" customFormat="1" ht="15" x14ac:dyDescent="0.25">
      <c r="A27" s="28" t="s">
        <v>230</v>
      </c>
      <c r="B27" s="28" t="s">
        <v>231</v>
      </c>
      <c r="C27" s="29" t="s">
        <v>130</v>
      </c>
      <c r="D27" s="29" t="s">
        <v>149</v>
      </c>
      <c r="E27" s="29" t="s">
        <v>220</v>
      </c>
      <c r="F27" s="30">
        <v>18000000</v>
      </c>
      <c r="G27" s="28" t="s">
        <v>227</v>
      </c>
      <c r="H27" s="28" t="s">
        <v>228</v>
      </c>
      <c r="I27" s="227" t="s">
        <v>229</v>
      </c>
      <c r="J27" s="228"/>
    </row>
    <row r="28" spans="1:10" s="221" customFormat="1" ht="15" x14ac:dyDescent="0.25">
      <c r="A28" s="28" t="s">
        <v>225</v>
      </c>
      <c r="B28" s="28" t="s">
        <v>226</v>
      </c>
      <c r="C28" s="29" t="s">
        <v>130</v>
      </c>
      <c r="D28" s="29" t="s">
        <v>149</v>
      </c>
      <c r="E28" s="29" t="s">
        <v>220</v>
      </c>
      <c r="F28" s="30">
        <v>25000000</v>
      </c>
      <c r="G28" s="28" t="s">
        <v>227</v>
      </c>
      <c r="H28" s="28" t="s">
        <v>228</v>
      </c>
      <c r="I28" s="227" t="s">
        <v>229</v>
      </c>
      <c r="J28" s="228"/>
    </row>
    <row r="29" spans="1:10" s="221" customFormat="1" ht="15" x14ac:dyDescent="0.25">
      <c r="A29" s="28" t="s">
        <v>230</v>
      </c>
      <c r="B29" s="28" t="s">
        <v>231</v>
      </c>
      <c r="C29" s="29" t="s">
        <v>130</v>
      </c>
      <c r="D29" s="29" t="s">
        <v>149</v>
      </c>
      <c r="E29" s="29" t="s">
        <v>220</v>
      </c>
      <c r="F29" s="30">
        <v>10000000</v>
      </c>
      <c r="G29" s="28" t="s">
        <v>227</v>
      </c>
      <c r="H29" s="28" t="s">
        <v>228</v>
      </c>
      <c r="I29" s="227" t="s">
        <v>229</v>
      </c>
      <c r="J29" s="228"/>
    </row>
    <row r="30" spans="1:10" s="221" customFormat="1" ht="15" x14ac:dyDescent="0.25">
      <c r="A30" s="28" t="s">
        <v>225</v>
      </c>
      <c r="B30" s="28" t="s">
        <v>226</v>
      </c>
      <c r="C30" s="29" t="s">
        <v>130</v>
      </c>
      <c r="D30" s="29" t="s">
        <v>149</v>
      </c>
      <c r="E30" s="29" t="s">
        <v>220</v>
      </c>
      <c r="F30" s="30">
        <v>22763693</v>
      </c>
      <c r="G30" s="28" t="s">
        <v>227</v>
      </c>
      <c r="H30" s="28" t="s">
        <v>228</v>
      </c>
      <c r="I30" s="227" t="s">
        <v>229</v>
      </c>
      <c r="J30" s="228"/>
    </row>
    <row r="31" spans="1:10" s="221" customFormat="1" ht="15" x14ac:dyDescent="0.25">
      <c r="A31" s="28" t="s">
        <v>230</v>
      </c>
      <c r="B31" s="28" t="s">
        <v>231</v>
      </c>
      <c r="C31" s="29" t="s">
        <v>130</v>
      </c>
      <c r="D31" s="29" t="s">
        <v>149</v>
      </c>
      <c r="E31" s="29" t="s">
        <v>220</v>
      </c>
      <c r="F31" s="30">
        <v>12487000</v>
      </c>
      <c r="G31" s="28" t="s">
        <v>227</v>
      </c>
      <c r="H31" s="28" t="s">
        <v>228</v>
      </c>
      <c r="I31" s="227" t="s">
        <v>229</v>
      </c>
      <c r="J31" s="228"/>
    </row>
    <row r="32" spans="1:10" s="221" customFormat="1" ht="15" x14ac:dyDescent="0.25">
      <c r="A32" s="28" t="s">
        <v>225</v>
      </c>
      <c r="B32" s="28" t="s">
        <v>226</v>
      </c>
      <c r="C32" s="29" t="s">
        <v>130</v>
      </c>
      <c r="D32" s="29" t="s">
        <v>149</v>
      </c>
      <c r="E32" s="29" t="s">
        <v>220</v>
      </c>
      <c r="F32" s="30">
        <v>8000000</v>
      </c>
      <c r="G32" s="28" t="s">
        <v>227</v>
      </c>
      <c r="H32" s="28" t="s">
        <v>228</v>
      </c>
      <c r="I32" s="227" t="s">
        <v>229</v>
      </c>
      <c r="J32" s="228"/>
    </row>
    <row r="33" spans="1:10" s="221" customFormat="1" ht="15" x14ac:dyDescent="0.25">
      <c r="A33" s="28" t="s">
        <v>230</v>
      </c>
      <c r="B33" s="28" t="s">
        <v>231</v>
      </c>
      <c r="C33" s="29" t="s">
        <v>130</v>
      </c>
      <c r="D33" s="29" t="s">
        <v>149</v>
      </c>
      <c r="E33" s="29" t="s">
        <v>220</v>
      </c>
      <c r="F33" s="30">
        <v>986917</v>
      </c>
      <c r="G33" s="28" t="s">
        <v>227</v>
      </c>
      <c r="H33" s="28" t="s">
        <v>228</v>
      </c>
      <c r="I33" s="227" t="s">
        <v>229</v>
      </c>
      <c r="J33" s="228"/>
    </row>
    <row r="34" spans="1:10" s="221" customFormat="1" ht="15" x14ac:dyDescent="0.25">
      <c r="A34" s="28" t="s">
        <v>225</v>
      </c>
      <c r="B34" s="28" t="s">
        <v>226</v>
      </c>
      <c r="C34" s="29" t="s">
        <v>130</v>
      </c>
      <c r="D34" s="29" t="s">
        <v>149</v>
      </c>
      <c r="E34" s="29" t="s">
        <v>220</v>
      </c>
      <c r="F34" s="30">
        <v>2200000</v>
      </c>
      <c r="G34" s="28" t="s">
        <v>227</v>
      </c>
      <c r="H34" s="28" t="s">
        <v>228</v>
      </c>
      <c r="I34" s="227" t="s">
        <v>229</v>
      </c>
      <c r="J34" s="228"/>
    </row>
    <row r="35" spans="1:10" s="221" customFormat="1" ht="15" x14ac:dyDescent="0.25">
      <c r="A35" s="28" t="s">
        <v>225</v>
      </c>
      <c r="B35" s="28" t="s">
        <v>226</v>
      </c>
      <c r="C35" s="29" t="s">
        <v>130</v>
      </c>
      <c r="D35" s="29" t="s">
        <v>149</v>
      </c>
      <c r="E35" s="29" t="s">
        <v>220</v>
      </c>
      <c r="F35" s="30">
        <v>7000000</v>
      </c>
      <c r="G35" s="28" t="s">
        <v>227</v>
      </c>
      <c r="H35" s="28" t="s">
        <v>228</v>
      </c>
      <c r="I35" s="227" t="s">
        <v>229</v>
      </c>
      <c r="J35" s="228"/>
    </row>
    <row r="36" spans="1:10" s="221" customFormat="1" ht="15" x14ac:dyDescent="0.25">
      <c r="A36" s="28" t="s">
        <v>230</v>
      </c>
      <c r="B36" s="28" t="s">
        <v>231</v>
      </c>
      <c r="C36" s="29" t="s">
        <v>130</v>
      </c>
      <c r="D36" s="29" t="s">
        <v>149</v>
      </c>
      <c r="E36" s="29" t="s">
        <v>220</v>
      </c>
      <c r="F36" s="30">
        <v>7000000</v>
      </c>
      <c r="G36" s="28" t="s">
        <v>227</v>
      </c>
      <c r="H36" s="28" t="s">
        <v>228</v>
      </c>
      <c r="I36" s="227" t="s">
        <v>229</v>
      </c>
      <c r="J36" s="228"/>
    </row>
    <row r="37" spans="1:10" s="221" customFormat="1" ht="15" x14ac:dyDescent="0.25">
      <c r="A37" s="28">
        <v>86101700</v>
      </c>
      <c r="B37" s="28" t="s">
        <v>235</v>
      </c>
      <c r="C37" s="29" t="s">
        <v>130</v>
      </c>
      <c r="D37" s="29" t="s">
        <v>130</v>
      </c>
      <c r="E37" s="29" t="s">
        <v>220</v>
      </c>
      <c r="F37" s="30">
        <v>8000000</v>
      </c>
      <c r="G37" s="28" t="s">
        <v>227</v>
      </c>
      <c r="H37" s="28" t="s">
        <v>228</v>
      </c>
      <c r="I37" s="227" t="s">
        <v>229</v>
      </c>
      <c r="J37" s="228"/>
    </row>
    <row r="38" spans="1:10" s="221" customFormat="1" ht="15" x14ac:dyDescent="0.25">
      <c r="A38" s="28" t="s">
        <v>225</v>
      </c>
      <c r="B38" s="28" t="s">
        <v>226</v>
      </c>
      <c r="C38" s="29" t="s">
        <v>130</v>
      </c>
      <c r="D38" s="29" t="s">
        <v>149</v>
      </c>
      <c r="E38" s="29" t="s">
        <v>220</v>
      </c>
      <c r="F38" s="30">
        <v>14000000</v>
      </c>
      <c r="G38" s="28" t="s">
        <v>227</v>
      </c>
      <c r="H38" s="28" t="s">
        <v>228</v>
      </c>
      <c r="I38" s="227" t="s">
        <v>229</v>
      </c>
      <c r="J38" s="228"/>
    </row>
    <row r="39" spans="1:10" s="221" customFormat="1" ht="15" x14ac:dyDescent="0.25">
      <c r="A39" s="28" t="s">
        <v>230</v>
      </c>
      <c r="B39" s="28" t="s">
        <v>231</v>
      </c>
      <c r="C39" s="29" t="s">
        <v>130</v>
      </c>
      <c r="D39" s="29" t="s">
        <v>149</v>
      </c>
      <c r="E39" s="29" t="s">
        <v>220</v>
      </c>
      <c r="F39" s="30">
        <v>10000000</v>
      </c>
      <c r="G39" s="28" t="s">
        <v>227</v>
      </c>
      <c r="H39" s="28" t="s">
        <v>228</v>
      </c>
      <c r="I39" s="227" t="s">
        <v>229</v>
      </c>
      <c r="J39" s="228"/>
    </row>
    <row r="40" spans="1:10" s="221" customFormat="1" ht="15" x14ac:dyDescent="0.25">
      <c r="A40" s="28">
        <v>86101700</v>
      </c>
      <c r="B40" s="28" t="s">
        <v>235</v>
      </c>
      <c r="C40" s="29" t="s">
        <v>130</v>
      </c>
      <c r="D40" s="29" t="s">
        <v>130</v>
      </c>
      <c r="E40" s="29" t="s">
        <v>220</v>
      </c>
      <c r="F40" s="30">
        <v>1000000</v>
      </c>
      <c r="G40" s="28" t="s">
        <v>227</v>
      </c>
      <c r="H40" s="28" t="s">
        <v>228</v>
      </c>
      <c r="I40" s="227" t="s">
        <v>229</v>
      </c>
      <c r="J40" s="228"/>
    </row>
    <row r="41" spans="1:10" s="221" customFormat="1" ht="15" x14ac:dyDescent="0.25">
      <c r="A41" s="28" t="s">
        <v>236</v>
      </c>
      <c r="B41" s="28" t="s">
        <v>237</v>
      </c>
      <c r="C41" s="29" t="s">
        <v>130</v>
      </c>
      <c r="D41" s="29" t="s">
        <v>131</v>
      </c>
      <c r="E41" s="29" t="s">
        <v>220</v>
      </c>
      <c r="F41" s="30">
        <v>10000000</v>
      </c>
      <c r="G41" s="28" t="s">
        <v>238</v>
      </c>
      <c r="H41" s="28" t="s">
        <v>239</v>
      </c>
      <c r="I41" s="227" t="s">
        <v>240</v>
      </c>
      <c r="J41" s="228"/>
    </row>
    <row r="42" spans="1:10" s="221" customFormat="1" ht="15" x14ac:dyDescent="0.25">
      <c r="A42" s="28" t="s">
        <v>241</v>
      </c>
      <c r="B42" s="28" t="s">
        <v>242</v>
      </c>
      <c r="C42" s="29" t="s">
        <v>131</v>
      </c>
      <c r="D42" s="29" t="s">
        <v>146</v>
      </c>
      <c r="E42" s="29" t="s">
        <v>220</v>
      </c>
      <c r="F42" s="30">
        <v>2000000</v>
      </c>
      <c r="G42" s="28" t="s">
        <v>238</v>
      </c>
      <c r="H42" s="28" t="s">
        <v>239</v>
      </c>
      <c r="I42" s="227" t="s">
        <v>240</v>
      </c>
      <c r="J42" s="228"/>
    </row>
    <row r="43" spans="1:10" s="221" customFormat="1" ht="15" x14ac:dyDescent="0.25">
      <c r="A43" s="28" t="s">
        <v>243</v>
      </c>
      <c r="B43" s="28" t="s">
        <v>244</v>
      </c>
      <c r="C43" s="29" t="s">
        <v>126</v>
      </c>
      <c r="D43" s="29" t="s">
        <v>208</v>
      </c>
      <c r="E43" s="29" t="s">
        <v>209</v>
      </c>
      <c r="F43" s="30">
        <v>10000000</v>
      </c>
      <c r="G43" s="28" t="s">
        <v>238</v>
      </c>
      <c r="H43" s="28" t="s">
        <v>239</v>
      </c>
      <c r="I43" s="227" t="s">
        <v>240</v>
      </c>
      <c r="J43" s="228"/>
    </row>
    <row r="44" spans="1:10" s="221" customFormat="1" ht="15" x14ac:dyDescent="0.25">
      <c r="A44" s="28">
        <v>86101700</v>
      </c>
      <c r="B44" s="28" t="s">
        <v>245</v>
      </c>
      <c r="C44" s="29" t="s">
        <v>130</v>
      </c>
      <c r="D44" s="29" t="s">
        <v>149</v>
      </c>
      <c r="E44" s="29" t="s">
        <v>220</v>
      </c>
      <c r="F44" s="30">
        <v>3600000</v>
      </c>
      <c r="G44" s="28" t="s">
        <v>238</v>
      </c>
      <c r="H44" s="28" t="s">
        <v>239</v>
      </c>
      <c r="I44" s="227" t="s">
        <v>240</v>
      </c>
      <c r="J44" s="228"/>
    </row>
    <row r="45" spans="1:10" s="221" customFormat="1" ht="15" x14ac:dyDescent="0.25">
      <c r="A45" s="28">
        <v>46161700</v>
      </c>
      <c r="B45" s="28" t="s">
        <v>246</v>
      </c>
      <c r="C45" s="29" t="s">
        <v>130</v>
      </c>
      <c r="D45" s="29" t="s">
        <v>143</v>
      </c>
      <c r="E45" s="29" t="s">
        <v>220</v>
      </c>
      <c r="F45" s="30">
        <v>3000000</v>
      </c>
      <c r="G45" s="28" t="s">
        <v>238</v>
      </c>
      <c r="H45" s="28" t="s">
        <v>239</v>
      </c>
      <c r="I45" s="227" t="s">
        <v>240</v>
      </c>
      <c r="J45" s="228"/>
    </row>
    <row r="46" spans="1:10" s="221" customFormat="1" ht="15" x14ac:dyDescent="0.25">
      <c r="A46" s="28" t="s">
        <v>247</v>
      </c>
      <c r="B46" s="28" t="s">
        <v>248</v>
      </c>
      <c r="C46" s="29" t="s">
        <v>130</v>
      </c>
      <c r="D46" s="29" t="s">
        <v>149</v>
      </c>
      <c r="E46" s="29" t="s">
        <v>220</v>
      </c>
      <c r="F46" s="30">
        <v>5000000</v>
      </c>
      <c r="G46" s="28" t="s">
        <v>238</v>
      </c>
      <c r="H46" s="28" t="s">
        <v>239</v>
      </c>
      <c r="I46" s="227" t="s">
        <v>240</v>
      </c>
      <c r="J46" s="228"/>
    </row>
    <row r="47" spans="1:10" s="221" customFormat="1" ht="15" x14ac:dyDescent="0.25">
      <c r="A47" s="28" t="s">
        <v>249</v>
      </c>
      <c r="B47" s="28" t="s">
        <v>250</v>
      </c>
      <c r="C47" s="29" t="s">
        <v>130</v>
      </c>
      <c r="D47" s="29" t="s">
        <v>149</v>
      </c>
      <c r="E47" s="29" t="s">
        <v>220</v>
      </c>
      <c r="F47" s="30">
        <v>10000000</v>
      </c>
      <c r="G47" s="28" t="s">
        <v>238</v>
      </c>
      <c r="H47" s="28" t="s">
        <v>239</v>
      </c>
      <c r="I47" s="227" t="s">
        <v>240</v>
      </c>
      <c r="J47" s="228"/>
    </row>
    <row r="48" spans="1:10" s="221" customFormat="1" ht="15" x14ac:dyDescent="0.25">
      <c r="A48" s="28" t="s">
        <v>251</v>
      </c>
      <c r="B48" s="28" t="s">
        <v>252</v>
      </c>
      <c r="C48" s="29" t="s">
        <v>130</v>
      </c>
      <c r="D48" s="29" t="s">
        <v>149</v>
      </c>
      <c r="E48" s="29" t="s">
        <v>220</v>
      </c>
      <c r="F48" s="30">
        <v>2000000</v>
      </c>
      <c r="G48" s="28" t="s">
        <v>238</v>
      </c>
      <c r="H48" s="28" t="s">
        <v>239</v>
      </c>
      <c r="I48" s="227" t="s">
        <v>240</v>
      </c>
      <c r="J48" s="228"/>
    </row>
    <row r="49" spans="1:10" s="221" customFormat="1" ht="15" x14ac:dyDescent="0.25">
      <c r="A49" s="28" t="s">
        <v>253</v>
      </c>
      <c r="B49" s="28" t="s">
        <v>254</v>
      </c>
      <c r="C49" s="29" t="s">
        <v>130</v>
      </c>
      <c r="D49" s="29" t="s">
        <v>149</v>
      </c>
      <c r="E49" s="29" t="s">
        <v>220</v>
      </c>
      <c r="F49" s="30">
        <v>18000000</v>
      </c>
      <c r="G49" s="28" t="s">
        <v>238</v>
      </c>
      <c r="H49" s="28" t="s">
        <v>239</v>
      </c>
      <c r="I49" s="227" t="s">
        <v>240</v>
      </c>
      <c r="J49" s="228"/>
    </row>
    <row r="50" spans="1:10" s="221" customFormat="1" ht="15" x14ac:dyDescent="0.25">
      <c r="A50" s="28" t="s">
        <v>255</v>
      </c>
      <c r="B50" s="28" t="s">
        <v>256</v>
      </c>
      <c r="C50" s="29" t="s">
        <v>131</v>
      </c>
      <c r="D50" s="29" t="s">
        <v>159</v>
      </c>
      <c r="E50" s="29" t="s">
        <v>220</v>
      </c>
      <c r="F50" s="30">
        <v>2000000</v>
      </c>
      <c r="G50" s="28" t="s">
        <v>238</v>
      </c>
      <c r="H50" s="28" t="s">
        <v>239</v>
      </c>
      <c r="I50" s="227" t="s">
        <v>240</v>
      </c>
      <c r="J50" s="228"/>
    </row>
    <row r="51" spans="1:10" s="221" customFormat="1" ht="15" x14ac:dyDescent="0.25">
      <c r="A51" s="28" t="s">
        <v>257</v>
      </c>
      <c r="B51" s="28" t="s">
        <v>258</v>
      </c>
      <c r="C51" s="29" t="s">
        <v>175</v>
      </c>
      <c r="D51" s="29" t="s">
        <v>146</v>
      </c>
      <c r="E51" s="29" t="s">
        <v>220</v>
      </c>
      <c r="F51" s="30">
        <v>63000000</v>
      </c>
      <c r="G51" s="28" t="s">
        <v>238</v>
      </c>
      <c r="H51" s="28" t="s">
        <v>239</v>
      </c>
      <c r="I51" s="227" t="s">
        <v>240</v>
      </c>
      <c r="J51" s="228"/>
    </row>
    <row r="52" spans="1:10" s="221" customFormat="1" ht="15" x14ac:dyDescent="0.25">
      <c r="A52" s="28">
        <v>86101700</v>
      </c>
      <c r="B52" s="28" t="s">
        <v>259</v>
      </c>
      <c r="C52" s="29" t="s">
        <v>130</v>
      </c>
      <c r="D52" s="29" t="s">
        <v>149</v>
      </c>
      <c r="E52" s="29" t="s">
        <v>220</v>
      </c>
      <c r="F52" s="30">
        <v>60000000</v>
      </c>
      <c r="G52" s="28" t="s">
        <v>238</v>
      </c>
      <c r="H52" s="28" t="s">
        <v>239</v>
      </c>
      <c r="I52" s="227" t="s">
        <v>240</v>
      </c>
      <c r="J52" s="228"/>
    </row>
    <row r="53" spans="1:10" s="221" customFormat="1" ht="15" x14ac:dyDescent="0.25">
      <c r="A53" s="28" t="s">
        <v>260</v>
      </c>
      <c r="B53" s="28" t="s">
        <v>261</v>
      </c>
      <c r="C53" s="29" t="s">
        <v>130</v>
      </c>
      <c r="D53" s="29" t="s">
        <v>149</v>
      </c>
      <c r="E53" s="29" t="s">
        <v>220</v>
      </c>
      <c r="F53" s="30">
        <v>180000000</v>
      </c>
      <c r="G53" s="28" t="s">
        <v>262</v>
      </c>
      <c r="H53" s="28" t="s">
        <v>263</v>
      </c>
      <c r="I53" s="227" t="s">
        <v>264</v>
      </c>
      <c r="J53" s="228"/>
    </row>
    <row r="54" spans="1:10" s="221" customFormat="1" ht="15" x14ac:dyDescent="0.25">
      <c r="A54" s="28" t="s">
        <v>265</v>
      </c>
      <c r="B54" s="28" t="s">
        <v>266</v>
      </c>
      <c r="C54" s="29" t="s">
        <v>130</v>
      </c>
      <c r="D54" s="29" t="s">
        <v>149</v>
      </c>
      <c r="E54" s="29" t="s">
        <v>220</v>
      </c>
      <c r="F54" s="30">
        <v>746000000</v>
      </c>
      <c r="G54" s="28" t="s">
        <v>262</v>
      </c>
      <c r="H54" s="28" t="s">
        <v>263</v>
      </c>
      <c r="I54" s="227" t="s">
        <v>264</v>
      </c>
      <c r="J54" s="228"/>
    </row>
    <row r="55" spans="1:10" s="221" customFormat="1" ht="15" x14ac:dyDescent="0.25">
      <c r="A55" s="28">
        <v>43211700</v>
      </c>
      <c r="B55" s="28" t="s">
        <v>267</v>
      </c>
      <c r="C55" s="29" t="s">
        <v>175</v>
      </c>
      <c r="D55" s="29" t="s">
        <v>208</v>
      </c>
      <c r="E55" s="29" t="s">
        <v>209</v>
      </c>
      <c r="F55" s="30">
        <v>8000000</v>
      </c>
      <c r="G55" s="28" t="s">
        <v>262</v>
      </c>
      <c r="H55" s="28" t="s">
        <v>263</v>
      </c>
      <c r="I55" s="227" t="s">
        <v>264</v>
      </c>
      <c r="J55" s="228"/>
    </row>
    <row r="56" spans="1:10" s="221" customFormat="1" ht="15" x14ac:dyDescent="0.25">
      <c r="A56" s="28">
        <v>86101800</v>
      </c>
      <c r="B56" s="28" t="s">
        <v>268</v>
      </c>
      <c r="C56" s="29" t="s">
        <v>143</v>
      </c>
      <c r="D56" s="29" t="s">
        <v>131</v>
      </c>
      <c r="E56" s="29" t="s">
        <v>220</v>
      </c>
      <c r="F56" s="30">
        <v>10106000</v>
      </c>
      <c r="G56" s="28" t="s">
        <v>262</v>
      </c>
      <c r="H56" s="28" t="s">
        <v>263</v>
      </c>
      <c r="I56" s="227" t="s">
        <v>264</v>
      </c>
      <c r="J56" s="228"/>
    </row>
    <row r="57" spans="1:10" s="221" customFormat="1" ht="15" x14ac:dyDescent="0.25">
      <c r="A57" s="28">
        <v>81111500</v>
      </c>
      <c r="B57" s="28" t="s">
        <v>269</v>
      </c>
      <c r="C57" s="29" t="s">
        <v>146</v>
      </c>
      <c r="D57" s="29" t="s">
        <v>131</v>
      </c>
      <c r="E57" s="29" t="s">
        <v>220</v>
      </c>
      <c r="F57" s="30">
        <v>53000000</v>
      </c>
      <c r="G57" s="28" t="s">
        <v>262</v>
      </c>
      <c r="H57" s="28" t="s">
        <v>263</v>
      </c>
      <c r="I57" s="227" t="s">
        <v>264</v>
      </c>
      <c r="J57" s="228"/>
    </row>
    <row r="58" spans="1:10" s="221" customFormat="1" ht="15" x14ac:dyDescent="0.25">
      <c r="A58" s="28">
        <v>72151600</v>
      </c>
      <c r="B58" s="28" t="s">
        <v>270</v>
      </c>
      <c r="C58" s="29" t="s">
        <v>132</v>
      </c>
      <c r="D58" s="29" t="s">
        <v>131</v>
      </c>
      <c r="E58" s="29" t="s">
        <v>220</v>
      </c>
      <c r="F58" s="30">
        <v>20000000</v>
      </c>
      <c r="G58" s="28" t="s">
        <v>262</v>
      </c>
      <c r="H58" s="28" t="s">
        <v>263</v>
      </c>
      <c r="I58" s="227" t="s">
        <v>264</v>
      </c>
      <c r="J58" s="228"/>
    </row>
    <row r="59" spans="1:10" s="221" customFormat="1" ht="15" x14ac:dyDescent="0.25">
      <c r="A59" s="28" t="s">
        <v>271</v>
      </c>
      <c r="B59" s="28" t="s">
        <v>272</v>
      </c>
      <c r="C59" s="29" t="s">
        <v>175</v>
      </c>
      <c r="D59" s="29" t="s">
        <v>208</v>
      </c>
      <c r="E59" s="29" t="s">
        <v>209</v>
      </c>
      <c r="F59" s="30">
        <v>200000</v>
      </c>
      <c r="G59" s="28" t="s">
        <v>262</v>
      </c>
      <c r="H59" s="28" t="s">
        <v>263</v>
      </c>
      <c r="I59" s="227" t="s">
        <v>264</v>
      </c>
      <c r="J59" s="228"/>
    </row>
    <row r="60" spans="1:10" s="221" customFormat="1" ht="15" x14ac:dyDescent="0.25">
      <c r="A60" s="28">
        <v>83112400</v>
      </c>
      <c r="B60" s="28" t="s">
        <v>273</v>
      </c>
      <c r="C60" s="29" t="s">
        <v>130</v>
      </c>
      <c r="D60" s="29" t="s">
        <v>146</v>
      </c>
      <c r="E60" s="29" t="s">
        <v>220</v>
      </c>
      <c r="F60" s="30">
        <v>200000</v>
      </c>
      <c r="G60" s="28" t="s">
        <v>262</v>
      </c>
      <c r="H60" s="28" t="s">
        <v>263</v>
      </c>
      <c r="I60" s="227" t="s">
        <v>264</v>
      </c>
      <c r="J60" s="228"/>
    </row>
    <row r="61" spans="1:10" s="221" customFormat="1" ht="15" x14ac:dyDescent="0.25">
      <c r="A61" s="28" t="s">
        <v>274</v>
      </c>
      <c r="B61" s="28" t="s">
        <v>275</v>
      </c>
      <c r="C61" s="29" t="s">
        <v>166</v>
      </c>
      <c r="D61" s="29" t="s">
        <v>208</v>
      </c>
      <c r="E61" s="29" t="s">
        <v>209</v>
      </c>
      <c r="F61" s="30">
        <v>200000</v>
      </c>
      <c r="G61" s="28" t="s">
        <v>262</v>
      </c>
      <c r="H61" s="28" t="s">
        <v>263</v>
      </c>
      <c r="I61" s="227" t="s">
        <v>264</v>
      </c>
      <c r="J61" s="228"/>
    </row>
    <row r="62" spans="1:10" s="221" customFormat="1" ht="15" x14ac:dyDescent="0.25">
      <c r="A62" s="28">
        <v>43211501</v>
      </c>
      <c r="B62" s="28" t="s">
        <v>276</v>
      </c>
      <c r="C62" s="29" t="s">
        <v>131</v>
      </c>
      <c r="D62" s="29" t="s">
        <v>208</v>
      </c>
      <c r="E62" s="29" t="s">
        <v>209</v>
      </c>
      <c r="F62" s="30">
        <v>200000</v>
      </c>
      <c r="G62" s="28" t="s">
        <v>262</v>
      </c>
      <c r="H62" s="28" t="s">
        <v>263</v>
      </c>
      <c r="I62" s="227" t="s">
        <v>264</v>
      </c>
      <c r="J62" s="228"/>
    </row>
    <row r="63" spans="1:10" s="221" customFormat="1" ht="15" x14ac:dyDescent="0.25">
      <c r="A63" s="28">
        <v>43231500</v>
      </c>
      <c r="B63" s="28" t="s">
        <v>277</v>
      </c>
      <c r="C63" s="29" t="s">
        <v>130</v>
      </c>
      <c r="D63" s="29" t="s">
        <v>132</v>
      </c>
      <c r="E63" s="29" t="s">
        <v>220</v>
      </c>
      <c r="F63" s="30">
        <v>215388898</v>
      </c>
      <c r="G63" s="28" t="s">
        <v>262</v>
      </c>
      <c r="H63" s="28" t="s">
        <v>263</v>
      </c>
      <c r="I63" s="227" t="s">
        <v>264</v>
      </c>
      <c r="J63" s="228"/>
    </row>
    <row r="64" spans="1:10" s="221" customFormat="1" ht="15" x14ac:dyDescent="0.25">
      <c r="A64" s="28">
        <v>80101500</v>
      </c>
      <c r="B64" s="28" t="s">
        <v>278</v>
      </c>
      <c r="C64" s="29" t="s">
        <v>130</v>
      </c>
      <c r="D64" s="29" t="s">
        <v>146</v>
      </c>
      <c r="E64" s="29" t="s">
        <v>220</v>
      </c>
      <c r="F64" s="30">
        <v>65000000</v>
      </c>
      <c r="G64" s="28" t="s">
        <v>262</v>
      </c>
      <c r="H64" s="28" t="s">
        <v>263</v>
      </c>
      <c r="I64" s="227" t="s">
        <v>264</v>
      </c>
      <c r="J64" s="228"/>
    </row>
    <row r="65" spans="1:10" s="221" customFormat="1" ht="15" x14ac:dyDescent="0.25">
      <c r="A65" s="28">
        <v>72154043</v>
      </c>
      <c r="B65" s="28" t="s">
        <v>279</v>
      </c>
      <c r="C65" s="29" t="s">
        <v>126</v>
      </c>
      <c r="D65" s="29" t="s">
        <v>130</v>
      </c>
      <c r="E65" s="29" t="s">
        <v>220</v>
      </c>
      <c r="F65" s="30">
        <v>879648</v>
      </c>
      <c r="G65" s="28" t="s">
        <v>280</v>
      </c>
      <c r="H65" s="28" t="s">
        <v>281</v>
      </c>
      <c r="I65" s="227" t="s">
        <v>282</v>
      </c>
      <c r="J65" s="228"/>
    </row>
    <row r="66" spans="1:10" s="221" customFormat="1" ht="15" x14ac:dyDescent="0.25">
      <c r="A66" s="28">
        <v>40101902</v>
      </c>
      <c r="B66" s="28" t="s">
        <v>283</v>
      </c>
      <c r="C66" s="29" t="s">
        <v>143</v>
      </c>
      <c r="D66" s="29" t="s">
        <v>208</v>
      </c>
      <c r="E66" s="29" t="s">
        <v>209</v>
      </c>
      <c r="F66" s="30">
        <v>2240333</v>
      </c>
      <c r="G66" s="28" t="s">
        <v>280</v>
      </c>
      <c r="H66" s="28" t="s">
        <v>281</v>
      </c>
      <c r="I66" s="227" t="s">
        <v>282</v>
      </c>
      <c r="J66" s="228"/>
    </row>
    <row r="67" spans="1:10" s="221" customFormat="1" ht="15" x14ac:dyDescent="0.25">
      <c r="A67" s="28">
        <v>41112301</v>
      </c>
      <c r="B67" s="28" t="s">
        <v>284</v>
      </c>
      <c r="C67" s="29" t="s">
        <v>143</v>
      </c>
      <c r="D67" s="29" t="s">
        <v>208</v>
      </c>
      <c r="E67" s="29" t="s">
        <v>209</v>
      </c>
      <c r="F67" s="30">
        <v>1240333</v>
      </c>
      <c r="G67" s="28" t="s">
        <v>280</v>
      </c>
      <c r="H67" s="28" t="s">
        <v>281</v>
      </c>
      <c r="I67" s="227" t="s">
        <v>282</v>
      </c>
      <c r="J67" s="228"/>
    </row>
    <row r="68" spans="1:10" s="221" customFormat="1" ht="15" x14ac:dyDescent="0.25">
      <c r="A68" s="28">
        <v>4115309</v>
      </c>
      <c r="B68" s="28" t="s">
        <v>285</v>
      </c>
      <c r="C68" s="29" t="s">
        <v>143</v>
      </c>
      <c r="D68" s="29" t="s">
        <v>208</v>
      </c>
      <c r="E68" s="29" t="s">
        <v>209</v>
      </c>
      <c r="F68" s="30">
        <v>3740516</v>
      </c>
      <c r="G68" s="28" t="s">
        <v>280</v>
      </c>
      <c r="H68" s="28" t="s">
        <v>281</v>
      </c>
      <c r="I68" s="227" t="s">
        <v>282</v>
      </c>
      <c r="J68" s="228"/>
    </row>
    <row r="69" spans="1:10" s="221" customFormat="1" ht="15" x14ac:dyDescent="0.25">
      <c r="A69" s="28">
        <v>56101708</v>
      </c>
      <c r="B69" s="28" t="s">
        <v>286</v>
      </c>
      <c r="C69" s="29" t="s">
        <v>166</v>
      </c>
      <c r="D69" s="29" t="s">
        <v>208</v>
      </c>
      <c r="E69" s="29" t="s">
        <v>209</v>
      </c>
      <c r="F69" s="30">
        <v>93261629</v>
      </c>
      <c r="G69" s="28" t="s">
        <v>280</v>
      </c>
      <c r="H69" s="28" t="s">
        <v>281</v>
      </c>
      <c r="I69" s="227" t="s">
        <v>282</v>
      </c>
      <c r="J69" s="228"/>
    </row>
    <row r="70" spans="1:10" s="221" customFormat="1" ht="15" x14ac:dyDescent="0.25">
      <c r="A70" s="28" t="s">
        <v>287</v>
      </c>
      <c r="B70" s="28" t="s">
        <v>288</v>
      </c>
      <c r="C70" s="29" t="s">
        <v>130</v>
      </c>
      <c r="D70" s="29" t="s">
        <v>149</v>
      </c>
      <c r="E70" s="29" t="s">
        <v>220</v>
      </c>
      <c r="F70" s="30">
        <v>58266343</v>
      </c>
      <c r="G70" s="28" t="s">
        <v>280</v>
      </c>
      <c r="H70" s="28" t="s">
        <v>281</v>
      </c>
      <c r="I70" s="227" t="s">
        <v>282</v>
      </c>
      <c r="J70" s="228"/>
    </row>
    <row r="71" spans="1:10" s="221" customFormat="1" ht="15" x14ac:dyDescent="0.25">
      <c r="A71" s="28" t="s">
        <v>289</v>
      </c>
      <c r="B71" s="28" t="s">
        <v>290</v>
      </c>
      <c r="C71" s="29" t="s">
        <v>143</v>
      </c>
      <c r="D71" s="29" t="s">
        <v>150</v>
      </c>
      <c r="E71" s="29" t="s">
        <v>209</v>
      </c>
      <c r="F71" s="30">
        <v>11160000</v>
      </c>
      <c r="G71" s="28" t="s">
        <v>280</v>
      </c>
      <c r="H71" s="28" t="s">
        <v>281</v>
      </c>
      <c r="I71" s="227" t="s">
        <v>282</v>
      </c>
      <c r="J71" s="228"/>
    </row>
    <row r="72" spans="1:10" s="221" customFormat="1" ht="15" x14ac:dyDescent="0.25">
      <c r="A72" s="28">
        <v>86101703</v>
      </c>
      <c r="B72" s="28" t="s">
        <v>291</v>
      </c>
      <c r="C72" s="29" t="s">
        <v>146</v>
      </c>
      <c r="D72" s="29" t="s">
        <v>159</v>
      </c>
      <c r="E72" s="29" t="s">
        <v>220</v>
      </c>
      <c r="F72" s="30">
        <v>500000</v>
      </c>
      <c r="G72" s="28" t="s">
        <v>280</v>
      </c>
      <c r="H72" s="28" t="s">
        <v>281</v>
      </c>
      <c r="I72" s="227" t="s">
        <v>282</v>
      </c>
      <c r="J72" s="228"/>
    </row>
    <row r="73" spans="1:10" s="221" customFormat="1" ht="15" x14ac:dyDescent="0.25">
      <c r="A73" s="28">
        <v>86101703</v>
      </c>
      <c r="B73" s="28" t="s">
        <v>291</v>
      </c>
      <c r="C73" s="29" t="s">
        <v>143</v>
      </c>
      <c r="D73" s="29" t="s">
        <v>159</v>
      </c>
      <c r="E73" s="29" t="s">
        <v>220</v>
      </c>
      <c r="F73" s="30">
        <v>500000</v>
      </c>
      <c r="G73" s="28" t="s">
        <v>280</v>
      </c>
      <c r="H73" s="28" t="s">
        <v>281</v>
      </c>
      <c r="I73" s="227" t="s">
        <v>282</v>
      </c>
      <c r="J73" s="228"/>
    </row>
    <row r="74" spans="1:10" s="221" customFormat="1" ht="15" x14ac:dyDescent="0.25">
      <c r="A74" s="28">
        <v>50192500</v>
      </c>
      <c r="B74" s="28" t="s">
        <v>292</v>
      </c>
      <c r="C74" s="29" t="s">
        <v>131</v>
      </c>
      <c r="D74" s="29" t="s">
        <v>208</v>
      </c>
      <c r="E74" s="29" t="s">
        <v>209</v>
      </c>
      <c r="F74" s="30">
        <v>1000000</v>
      </c>
      <c r="G74" s="28" t="s">
        <v>280</v>
      </c>
      <c r="H74" s="28" t="s">
        <v>281</v>
      </c>
      <c r="I74" s="227" t="s">
        <v>282</v>
      </c>
      <c r="J74" s="228"/>
    </row>
    <row r="75" spans="1:10" s="221" customFormat="1" ht="15" x14ac:dyDescent="0.25">
      <c r="A75" s="28">
        <v>86132000</v>
      </c>
      <c r="B75" s="28" t="s">
        <v>293</v>
      </c>
      <c r="C75" s="29" t="s">
        <v>130</v>
      </c>
      <c r="D75" s="29" t="s">
        <v>149</v>
      </c>
      <c r="E75" s="29" t="s">
        <v>220</v>
      </c>
      <c r="F75" s="30">
        <v>2000000</v>
      </c>
      <c r="G75" s="28" t="s">
        <v>210</v>
      </c>
      <c r="H75" s="28" t="s">
        <v>211</v>
      </c>
      <c r="I75" s="227" t="s">
        <v>212</v>
      </c>
      <c r="J75" s="228"/>
    </row>
    <row r="76" spans="1:10" s="221" customFormat="1" ht="15" x14ac:dyDescent="0.25">
      <c r="A76" s="28" t="s">
        <v>225</v>
      </c>
      <c r="B76" s="28" t="s">
        <v>226</v>
      </c>
      <c r="C76" s="29" t="s">
        <v>130</v>
      </c>
      <c r="D76" s="29" t="s">
        <v>149</v>
      </c>
      <c r="E76" s="29" t="s">
        <v>220</v>
      </c>
      <c r="F76" s="30">
        <v>300000</v>
      </c>
      <c r="G76" s="28" t="s">
        <v>210</v>
      </c>
      <c r="H76" s="28" t="s">
        <v>211</v>
      </c>
      <c r="I76" s="227" t="s">
        <v>212</v>
      </c>
      <c r="J76" s="228"/>
    </row>
    <row r="77" spans="1:10" s="221" customFormat="1" ht="15" x14ac:dyDescent="0.25">
      <c r="A77" s="28" t="s">
        <v>230</v>
      </c>
      <c r="B77" s="28" t="s">
        <v>231</v>
      </c>
      <c r="C77" s="29" t="s">
        <v>130</v>
      </c>
      <c r="D77" s="29" t="s">
        <v>149</v>
      </c>
      <c r="E77" s="29" t="s">
        <v>220</v>
      </c>
      <c r="F77" s="30">
        <v>300000</v>
      </c>
      <c r="G77" s="28" t="s">
        <v>210</v>
      </c>
      <c r="H77" s="28" t="s">
        <v>211</v>
      </c>
      <c r="I77" s="227" t="s">
        <v>212</v>
      </c>
      <c r="J77" s="228"/>
    </row>
    <row r="78" spans="1:10" s="221" customFormat="1" ht="15" x14ac:dyDescent="0.25">
      <c r="A78" s="28">
        <v>81131500</v>
      </c>
      <c r="B78" s="28" t="s">
        <v>294</v>
      </c>
      <c r="C78" s="29" t="s">
        <v>130</v>
      </c>
      <c r="D78" s="29" t="s">
        <v>149</v>
      </c>
      <c r="E78" s="29" t="s">
        <v>220</v>
      </c>
      <c r="F78" s="30">
        <v>2400000</v>
      </c>
      <c r="G78" s="28" t="s">
        <v>210</v>
      </c>
      <c r="H78" s="28" t="s">
        <v>211</v>
      </c>
      <c r="I78" s="227" t="s">
        <v>212</v>
      </c>
      <c r="J78" s="228"/>
    </row>
    <row r="79" spans="1:10" s="221" customFormat="1" ht="15" x14ac:dyDescent="0.25">
      <c r="A79" s="28">
        <v>86132000</v>
      </c>
      <c r="B79" s="28" t="s">
        <v>295</v>
      </c>
      <c r="C79" s="29" t="s">
        <v>130</v>
      </c>
      <c r="D79" s="29" t="s">
        <v>149</v>
      </c>
      <c r="E79" s="29" t="s">
        <v>220</v>
      </c>
      <c r="F79" s="30">
        <v>3000000</v>
      </c>
      <c r="G79" s="28" t="s">
        <v>210</v>
      </c>
      <c r="H79" s="28" t="s">
        <v>211</v>
      </c>
      <c r="I79" s="227" t="s">
        <v>212</v>
      </c>
      <c r="J79" s="228"/>
    </row>
    <row r="80" spans="1:10" s="221" customFormat="1" ht="15" x14ac:dyDescent="0.25">
      <c r="A80" s="28" t="s">
        <v>225</v>
      </c>
      <c r="B80" s="28" t="s">
        <v>226</v>
      </c>
      <c r="C80" s="29" t="s">
        <v>130</v>
      </c>
      <c r="D80" s="29" t="s">
        <v>149</v>
      </c>
      <c r="E80" s="29" t="s">
        <v>220</v>
      </c>
      <c r="F80" s="30">
        <v>1000000</v>
      </c>
      <c r="G80" s="28" t="s">
        <v>210</v>
      </c>
      <c r="H80" s="28" t="s">
        <v>211</v>
      </c>
      <c r="I80" s="227" t="s">
        <v>212</v>
      </c>
      <c r="J80" s="228"/>
    </row>
    <row r="81" spans="1:10" s="221" customFormat="1" ht="15" x14ac:dyDescent="0.25">
      <c r="A81" s="28" t="s">
        <v>230</v>
      </c>
      <c r="B81" s="28" t="s">
        <v>231</v>
      </c>
      <c r="C81" s="29" t="s">
        <v>130</v>
      </c>
      <c r="D81" s="29" t="s">
        <v>149</v>
      </c>
      <c r="E81" s="29" t="s">
        <v>220</v>
      </c>
      <c r="F81" s="30">
        <v>1000000</v>
      </c>
      <c r="G81" s="28" t="s">
        <v>210</v>
      </c>
      <c r="H81" s="28" t="s">
        <v>211</v>
      </c>
      <c r="I81" s="227" t="s">
        <v>212</v>
      </c>
      <c r="J81" s="228"/>
    </row>
    <row r="82" spans="1:10" s="221" customFormat="1" ht="15" x14ac:dyDescent="0.25">
      <c r="A82" s="28">
        <v>80101500</v>
      </c>
      <c r="B82" s="28" t="s">
        <v>296</v>
      </c>
      <c r="C82" s="29" t="s">
        <v>130</v>
      </c>
      <c r="D82" s="29" t="s">
        <v>149</v>
      </c>
      <c r="E82" s="29" t="s">
        <v>220</v>
      </c>
      <c r="F82" s="30">
        <v>7436000</v>
      </c>
      <c r="G82" s="28" t="s">
        <v>210</v>
      </c>
      <c r="H82" s="28" t="s">
        <v>211</v>
      </c>
      <c r="I82" s="227" t="s">
        <v>212</v>
      </c>
      <c r="J82" s="228"/>
    </row>
    <row r="83" spans="1:10" s="221" customFormat="1" ht="15" x14ac:dyDescent="0.25">
      <c r="A83" s="28" t="s">
        <v>225</v>
      </c>
      <c r="B83" s="28" t="s">
        <v>226</v>
      </c>
      <c r="C83" s="29" t="s">
        <v>130</v>
      </c>
      <c r="D83" s="29" t="s">
        <v>149</v>
      </c>
      <c r="E83" s="29" t="s">
        <v>220</v>
      </c>
      <c r="F83" s="30">
        <v>11500000</v>
      </c>
      <c r="G83" s="28" t="s">
        <v>210</v>
      </c>
      <c r="H83" s="28" t="s">
        <v>211</v>
      </c>
      <c r="I83" s="227" t="s">
        <v>212</v>
      </c>
      <c r="J83" s="228"/>
    </row>
    <row r="84" spans="1:10" s="221" customFormat="1" ht="15" x14ac:dyDescent="0.25">
      <c r="A84" s="28" t="s">
        <v>230</v>
      </c>
      <c r="B84" s="28" t="s">
        <v>231</v>
      </c>
      <c r="C84" s="29" t="s">
        <v>130</v>
      </c>
      <c r="D84" s="29" t="s">
        <v>149</v>
      </c>
      <c r="E84" s="29" t="s">
        <v>220</v>
      </c>
      <c r="F84" s="30">
        <v>3500000</v>
      </c>
      <c r="G84" s="28" t="s">
        <v>210</v>
      </c>
      <c r="H84" s="28" t="s">
        <v>211</v>
      </c>
      <c r="I84" s="227" t="s">
        <v>212</v>
      </c>
      <c r="J84" s="228"/>
    </row>
    <row r="85" spans="1:10" s="221" customFormat="1" ht="15" x14ac:dyDescent="0.25">
      <c r="A85" s="28">
        <v>86101710</v>
      </c>
      <c r="B85" s="28" t="s">
        <v>259</v>
      </c>
      <c r="C85" s="29" t="s">
        <v>130</v>
      </c>
      <c r="D85" s="29" t="s">
        <v>132</v>
      </c>
      <c r="E85" s="29" t="s">
        <v>220</v>
      </c>
      <c r="F85" s="30">
        <v>10000000</v>
      </c>
      <c r="G85" s="28" t="s">
        <v>210</v>
      </c>
      <c r="H85" s="28" t="s">
        <v>211</v>
      </c>
      <c r="I85" s="227" t="s">
        <v>212</v>
      </c>
      <c r="J85" s="228"/>
    </row>
    <row r="86" spans="1:10" s="221" customFormat="1" ht="15" x14ac:dyDescent="0.25">
      <c r="A86" s="28" t="s">
        <v>225</v>
      </c>
      <c r="B86" s="28" t="s">
        <v>226</v>
      </c>
      <c r="C86" s="29" t="s">
        <v>130</v>
      </c>
      <c r="D86" s="29" t="s">
        <v>149</v>
      </c>
      <c r="E86" s="29" t="s">
        <v>220</v>
      </c>
      <c r="F86" s="30">
        <v>3000000</v>
      </c>
      <c r="G86" s="28" t="s">
        <v>210</v>
      </c>
      <c r="H86" s="28" t="s">
        <v>211</v>
      </c>
      <c r="I86" s="227" t="s">
        <v>212</v>
      </c>
      <c r="J86" s="228"/>
    </row>
    <row r="87" spans="1:10" s="221" customFormat="1" ht="15" x14ac:dyDescent="0.25">
      <c r="A87" s="28" t="s">
        <v>230</v>
      </c>
      <c r="B87" s="28" t="s">
        <v>231</v>
      </c>
      <c r="C87" s="29" t="s">
        <v>130</v>
      </c>
      <c r="D87" s="29" t="s">
        <v>149</v>
      </c>
      <c r="E87" s="29" t="s">
        <v>220</v>
      </c>
      <c r="F87" s="30">
        <v>2000000</v>
      </c>
      <c r="G87" s="28" t="s">
        <v>210</v>
      </c>
      <c r="H87" s="28" t="s">
        <v>211</v>
      </c>
      <c r="I87" s="227" t="s">
        <v>212</v>
      </c>
      <c r="J87" s="228"/>
    </row>
    <row r="88" spans="1:10" s="221" customFormat="1" ht="15" x14ac:dyDescent="0.25">
      <c r="A88" s="28" t="s">
        <v>225</v>
      </c>
      <c r="B88" s="28" t="s">
        <v>226</v>
      </c>
      <c r="C88" s="29" t="s">
        <v>130</v>
      </c>
      <c r="D88" s="29" t="s">
        <v>149</v>
      </c>
      <c r="E88" s="29" t="s">
        <v>220</v>
      </c>
      <c r="F88" s="30">
        <v>7000000</v>
      </c>
      <c r="G88" s="28" t="s">
        <v>210</v>
      </c>
      <c r="H88" s="28" t="s">
        <v>211</v>
      </c>
      <c r="I88" s="227" t="s">
        <v>212</v>
      </c>
      <c r="J88" s="228"/>
    </row>
    <row r="89" spans="1:10" s="221" customFormat="1" ht="15" x14ac:dyDescent="0.25">
      <c r="A89" s="28" t="s">
        <v>230</v>
      </c>
      <c r="B89" s="28" t="s">
        <v>231</v>
      </c>
      <c r="C89" s="29" t="s">
        <v>130</v>
      </c>
      <c r="D89" s="29" t="s">
        <v>149</v>
      </c>
      <c r="E89" s="29" t="s">
        <v>220</v>
      </c>
      <c r="F89" s="30">
        <v>5000000</v>
      </c>
      <c r="G89" s="28" t="s">
        <v>210</v>
      </c>
      <c r="H89" s="28" t="s">
        <v>211</v>
      </c>
      <c r="I89" s="227" t="s">
        <v>212</v>
      </c>
      <c r="J89" s="228"/>
    </row>
    <row r="90" spans="1:10" s="221" customFormat="1" ht="15" x14ac:dyDescent="0.25">
      <c r="A90" s="28" t="s">
        <v>225</v>
      </c>
      <c r="B90" s="28" t="s">
        <v>226</v>
      </c>
      <c r="C90" s="29" t="s">
        <v>130</v>
      </c>
      <c r="D90" s="29" t="s">
        <v>149</v>
      </c>
      <c r="E90" s="29" t="s">
        <v>220</v>
      </c>
      <c r="F90" s="30">
        <v>12000000</v>
      </c>
      <c r="G90" s="28" t="s">
        <v>210</v>
      </c>
      <c r="H90" s="28" t="s">
        <v>211</v>
      </c>
      <c r="I90" s="227" t="s">
        <v>212</v>
      </c>
      <c r="J90" s="228"/>
    </row>
    <row r="91" spans="1:10" s="221" customFormat="1" ht="15" x14ac:dyDescent="0.25">
      <c r="A91" s="28" t="s">
        <v>230</v>
      </c>
      <c r="B91" s="28" t="s">
        <v>231</v>
      </c>
      <c r="C91" s="29" t="s">
        <v>130</v>
      </c>
      <c r="D91" s="29" t="s">
        <v>149</v>
      </c>
      <c r="E91" s="29" t="s">
        <v>220</v>
      </c>
      <c r="F91" s="30">
        <v>8000000</v>
      </c>
      <c r="G91" s="28" t="s">
        <v>210</v>
      </c>
      <c r="H91" s="28" t="s">
        <v>211</v>
      </c>
      <c r="I91" s="227" t="s">
        <v>212</v>
      </c>
      <c r="J91" s="228"/>
    </row>
    <row r="92" spans="1:10" s="221" customFormat="1" ht="15" x14ac:dyDescent="0.25">
      <c r="A92" s="28">
        <v>70131603</v>
      </c>
      <c r="B92" s="28" t="s">
        <v>297</v>
      </c>
      <c r="C92" s="29" t="s">
        <v>130</v>
      </c>
      <c r="D92" s="29" t="s">
        <v>159</v>
      </c>
      <c r="E92" s="29" t="s">
        <v>220</v>
      </c>
      <c r="F92" s="30">
        <v>3900000</v>
      </c>
      <c r="G92" s="28" t="s">
        <v>210</v>
      </c>
      <c r="H92" s="28" t="s">
        <v>211</v>
      </c>
      <c r="I92" s="227" t="s">
        <v>212</v>
      </c>
      <c r="J92" s="228"/>
    </row>
    <row r="93" spans="1:10" s="221" customFormat="1" ht="15" x14ac:dyDescent="0.25">
      <c r="A93" s="28">
        <v>70141803</v>
      </c>
      <c r="B93" s="28" t="s">
        <v>298</v>
      </c>
      <c r="C93" s="29" t="s">
        <v>130</v>
      </c>
      <c r="D93" s="29" t="s">
        <v>149</v>
      </c>
      <c r="E93" s="29" t="s">
        <v>220</v>
      </c>
      <c r="F93" s="30">
        <v>2860000</v>
      </c>
      <c r="G93" s="28" t="s">
        <v>210</v>
      </c>
      <c r="H93" s="28" t="s">
        <v>211</v>
      </c>
      <c r="I93" s="227" t="s">
        <v>212</v>
      </c>
      <c r="J93" s="228"/>
    </row>
    <row r="94" spans="1:10" s="221" customFormat="1" ht="15" x14ac:dyDescent="0.25">
      <c r="A94" s="28">
        <v>10170000</v>
      </c>
      <c r="B94" s="28" t="s">
        <v>299</v>
      </c>
      <c r="C94" s="29" t="s">
        <v>130</v>
      </c>
      <c r="D94" s="29" t="s">
        <v>149</v>
      </c>
      <c r="E94" s="29" t="s">
        <v>220</v>
      </c>
      <c r="F94" s="30">
        <v>2000000</v>
      </c>
      <c r="G94" s="28" t="s">
        <v>210</v>
      </c>
      <c r="H94" s="28" t="s">
        <v>211</v>
      </c>
      <c r="I94" s="227" t="s">
        <v>212</v>
      </c>
    </row>
    <row r="95" spans="1:10" s="221" customFormat="1" ht="15" x14ac:dyDescent="0.25">
      <c r="A95" s="28" t="s">
        <v>300</v>
      </c>
      <c r="B95" s="28" t="s">
        <v>301</v>
      </c>
      <c r="C95" s="29" t="s">
        <v>130</v>
      </c>
      <c r="D95" s="29" t="s">
        <v>208</v>
      </c>
      <c r="E95" s="29" t="s">
        <v>209</v>
      </c>
      <c r="F95" s="30">
        <v>23800000</v>
      </c>
      <c r="G95" s="28" t="s">
        <v>210</v>
      </c>
      <c r="H95" s="28" t="s">
        <v>211</v>
      </c>
      <c r="I95" s="227" t="s">
        <v>212</v>
      </c>
      <c r="J95" s="228"/>
    </row>
    <row r="96" spans="1:10" s="221" customFormat="1" ht="15" x14ac:dyDescent="0.25">
      <c r="A96" s="28">
        <v>70171704</v>
      </c>
      <c r="B96" s="28" t="s">
        <v>302</v>
      </c>
      <c r="C96" s="29" t="s">
        <v>130</v>
      </c>
      <c r="D96" s="29" t="s">
        <v>130</v>
      </c>
      <c r="E96" s="29" t="s">
        <v>220</v>
      </c>
      <c r="F96" s="30">
        <v>18000000</v>
      </c>
      <c r="G96" s="28" t="s">
        <v>210</v>
      </c>
      <c r="H96" s="28" t="s">
        <v>211</v>
      </c>
      <c r="I96" s="227" t="s">
        <v>212</v>
      </c>
      <c r="J96" s="228"/>
    </row>
    <row r="97" spans="1:10" s="221" customFormat="1" ht="15" x14ac:dyDescent="0.25">
      <c r="A97" s="28">
        <v>39121004</v>
      </c>
      <c r="B97" s="28" t="s">
        <v>303</v>
      </c>
      <c r="C97" s="29" t="s">
        <v>131</v>
      </c>
      <c r="D97" s="29" t="s">
        <v>208</v>
      </c>
      <c r="E97" s="29" t="s">
        <v>209</v>
      </c>
      <c r="F97" s="30">
        <v>1927800</v>
      </c>
      <c r="G97" s="28" t="s">
        <v>210</v>
      </c>
      <c r="H97" s="28" t="s">
        <v>211</v>
      </c>
      <c r="I97" s="227" t="s">
        <v>212</v>
      </c>
      <c r="J97" s="228"/>
    </row>
    <row r="98" spans="1:10" s="221" customFormat="1" ht="15" x14ac:dyDescent="0.25">
      <c r="A98" s="28">
        <v>41113630</v>
      </c>
      <c r="B98" s="28" t="s">
        <v>304</v>
      </c>
      <c r="C98" s="29" t="s">
        <v>131</v>
      </c>
      <c r="D98" s="29" t="s">
        <v>208</v>
      </c>
      <c r="E98" s="29" t="s">
        <v>209</v>
      </c>
      <c r="F98" s="30">
        <v>265072.5</v>
      </c>
      <c r="G98" s="28" t="s">
        <v>210</v>
      </c>
      <c r="H98" s="28" t="s">
        <v>211</v>
      </c>
      <c r="I98" s="227" t="s">
        <v>212</v>
      </c>
      <c r="J98" s="228"/>
    </row>
    <row r="99" spans="1:10" s="221" customFormat="1" ht="15" x14ac:dyDescent="0.25">
      <c r="A99" s="28">
        <v>30102306</v>
      </c>
      <c r="B99" s="28" t="s">
        <v>305</v>
      </c>
      <c r="C99" s="29" t="s">
        <v>131</v>
      </c>
      <c r="D99" s="29" t="s">
        <v>208</v>
      </c>
      <c r="E99" s="29" t="s">
        <v>209</v>
      </c>
      <c r="F99" s="30">
        <v>35700000</v>
      </c>
      <c r="G99" s="28" t="s">
        <v>210</v>
      </c>
      <c r="H99" s="28" t="s">
        <v>211</v>
      </c>
      <c r="I99" s="227" t="s">
        <v>212</v>
      </c>
      <c r="J99" s="228"/>
    </row>
    <row r="100" spans="1:10" s="221" customFormat="1" ht="15" x14ac:dyDescent="0.25">
      <c r="A100" s="28">
        <v>40151601</v>
      </c>
      <c r="B100" s="28" t="s">
        <v>306</v>
      </c>
      <c r="C100" s="29" t="s">
        <v>131</v>
      </c>
      <c r="D100" s="29" t="s">
        <v>208</v>
      </c>
      <c r="E100" s="29" t="s">
        <v>209</v>
      </c>
      <c r="F100" s="30">
        <v>3986500</v>
      </c>
      <c r="G100" s="28" t="s">
        <v>210</v>
      </c>
      <c r="H100" s="28" t="s">
        <v>211</v>
      </c>
      <c r="I100" s="227" t="s">
        <v>212</v>
      </c>
      <c r="J100" s="228"/>
    </row>
    <row r="101" spans="1:10" s="221" customFormat="1" ht="15" x14ac:dyDescent="0.25">
      <c r="A101" s="28">
        <v>43212105</v>
      </c>
      <c r="B101" s="28" t="s">
        <v>307</v>
      </c>
      <c r="C101" s="29" t="s">
        <v>131</v>
      </c>
      <c r="D101" s="29" t="s">
        <v>208</v>
      </c>
      <c r="E101" s="29" t="s">
        <v>209</v>
      </c>
      <c r="F101" s="30">
        <v>595000</v>
      </c>
      <c r="G101" s="28" t="s">
        <v>210</v>
      </c>
      <c r="H101" s="28" t="s">
        <v>211</v>
      </c>
      <c r="I101" s="227" t="s">
        <v>212</v>
      </c>
      <c r="J101" s="228"/>
    </row>
    <row r="102" spans="1:10" s="221" customFormat="1" ht="15" x14ac:dyDescent="0.25">
      <c r="A102" s="28">
        <v>23261507</v>
      </c>
      <c r="B102" s="28" t="s">
        <v>308</v>
      </c>
      <c r="C102" s="29" t="s">
        <v>131</v>
      </c>
      <c r="D102" s="29" t="s">
        <v>208</v>
      </c>
      <c r="E102" s="29" t="s">
        <v>209</v>
      </c>
      <c r="F102" s="30">
        <v>14875000</v>
      </c>
      <c r="G102" s="28" t="s">
        <v>210</v>
      </c>
      <c r="H102" s="28" t="s">
        <v>211</v>
      </c>
      <c r="I102" s="227" t="s">
        <v>212</v>
      </c>
      <c r="J102" s="228"/>
    </row>
    <row r="103" spans="1:10" s="221" customFormat="1" ht="15" x14ac:dyDescent="0.25">
      <c r="A103" s="28">
        <v>43212115</v>
      </c>
      <c r="B103" s="28" t="s">
        <v>309</v>
      </c>
      <c r="C103" s="29" t="s">
        <v>131</v>
      </c>
      <c r="D103" s="29" t="s">
        <v>208</v>
      </c>
      <c r="E103" s="29" t="s">
        <v>209</v>
      </c>
      <c r="F103" s="30">
        <v>1487500</v>
      </c>
      <c r="G103" s="28" t="s">
        <v>210</v>
      </c>
      <c r="H103" s="28" t="s">
        <v>211</v>
      </c>
      <c r="I103" s="227" t="s">
        <v>212</v>
      </c>
      <c r="J103" s="228"/>
    </row>
    <row r="104" spans="1:10" s="221" customFormat="1" ht="15" x14ac:dyDescent="0.25">
      <c r="A104" s="28">
        <v>4115502</v>
      </c>
      <c r="B104" s="28" t="s">
        <v>310</v>
      </c>
      <c r="C104" s="29" t="s">
        <v>131</v>
      </c>
      <c r="D104" s="29" t="s">
        <v>208</v>
      </c>
      <c r="E104" s="29" t="s">
        <v>209</v>
      </c>
      <c r="F104" s="30">
        <v>13685000</v>
      </c>
      <c r="G104" s="28" t="s">
        <v>210</v>
      </c>
      <c r="H104" s="28" t="s">
        <v>211</v>
      </c>
      <c r="I104" s="227" t="s">
        <v>212</v>
      </c>
      <c r="J104" s="228"/>
    </row>
    <row r="105" spans="1:10" s="221" customFormat="1" ht="15" x14ac:dyDescent="0.25">
      <c r="A105" s="28">
        <v>26141702</v>
      </c>
      <c r="B105" s="28" t="s">
        <v>311</v>
      </c>
      <c r="C105" s="29" t="s">
        <v>131</v>
      </c>
      <c r="D105" s="29" t="s">
        <v>208</v>
      </c>
      <c r="E105" s="29" t="s">
        <v>209</v>
      </c>
      <c r="F105" s="30">
        <v>8925000</v>
      </c>
      <c r="G105" s="28" t="s">
        <v>210</v>
      </c>
      <c r="H105" s="28" t="s">
        <v>211</v>
      </c>
      <c r="I105" s="227" t="s">
        <v>212</v>
      </c>
      <c r="J105" s="228"/>
    </row>
    <row r="106" spans="1:10" s="221" customFormat="1" ht="15" x14ac:dyDescent="0.25">
      <c r="A106" s="28">
        <v>56101536</v>
      </c>
      <c r="B106" s="28" t="s">
        <v>312</v>
      </c>
      <c r="C106" s="29" t="s">
        <v>131</v>
      </c>
      <c r="D106" s="29" t="s">
        <v>208</v>
      </c>
      <c r="E106" s="29" t="s">
        <v>209</v>
      </c>
      <c r="F106" s="30">
        <v>208250</v>
      </c>
      <c r="G106" s="28" t="s">
        <v>210</v>
      </c>
      <c r="H106" s="28" t="s">
        <v>211</v>
      </c>
      <c r="I106" s="227" t="s">
        <v>212</v>
      </c>
      <c r="J106" s="228"/>
    </row>
    <row r="107" spans="1:10" s="221" customFormat="1" ht="15" x14ac:dyDescent="0.25">
      <c r="A107" s="28">
        <v>4115502</v>
      </c>
      <c r="B107" s="28" t="s">
        <v>313</v>
      </c>
      <c r="C107" s="29" t="s">
        <v>131</v>
      </c>
      <c r="D107" s="29" t="s">
        <v>208</v>
      </c>
      <c r="E107" s="29" t="s">
        <v>209</v>
      </c>
      <c r="F107" s="30">
        <v>595000</v>
      </c>
      <c r="G107" s="28" t="s">
        <v>210</v>
      </c>
      <c r="H107" s="28" t="s">
        <v>211</v>
      </c>
      <c r="I107" s="227" t="s">
        <v>212</v>
      </c>
      <c r="J107" s="228"/>
    </row>
    <row r="108" spans="1:10" s="221" customFormat="1" ht="15" x14ac:dyDescent="0.25">
      <c r="A108" s="28">
        <v>41100000</v>
      </c>
      <c r="B108" s="28" t="s">
        <v>314</v>
      </c>
      <c r="C108" s="29" t="s">
        <v>131</v>
      </c>
      <c r="D108" s="29" t="s">
        <v>208</v>
      </c>
      <c r="E108" s="29" t="s">
        <v>209</v>
      </c>
      <c r="F108" s="30">
        <v>5950000</v>
      </c>
      <c r="G108" s="28" t="s">
        <v>210</v>
      </c>
      <c r="H108" s="28" t="s">
        <v>211</v>
      </c>
      <c r="I108" s="227" t="s">
        <v>212</v>
      </c>
      <c r="J108" s="228"/>
    </row>
    <row r="109" spans="1:10" s="221" customFormat="1" ht="15" x14ac:dyDescent="0.25">
      <c r="A109" s="28">
        <v>41112410</v>
      </c>
      <c r="B109" s="28" t="s">
        <v>315</v>
      </c>
      <c r="C109" s="29" t="s">
        <v>131</v>
      </c>
      <c r="D109" s="29" t="s">
        <v>208</v>
      </c>
      <c r="E109" s="29" t="s">
        <v>209</v>
      </c>
      <c r="F109" s="30">
        <v>2351958.84</v>
      </c>
      <c r="G109" s="28" t="s">
        <v>210</v>
      </c>
      <c r="H109" s="28" t="s">
        <v>211</v>
      </c>
      <c r="I109" s="227" t="s">
        <v>212</v>
      </c>
      <c r="J109" s="228"/>
    </row>
    <row r="110" spans="1:10" s="221" customFormat="1" ht="15" x14ac:dyDescent="0.25">
      <c r="A110" s="28">
        <v>41110000</v>
      </c>
      <c r="B110" s="28" t="s">
        <v>316</v>
      </c>
      <c r="C110" s="29" t="s">
        <v>131</v>
      </c>
      <c r="D110" s="29" t="s">
        <v>208</v>
      </c>
      <c r="E110" s="29" t="s">
        <v>209</v>
      </c>
      <c r="F110" s="30">
        <v>1612276.9739999997</v>
      </c>
      <c r="G110" s="28" t="s">
        <v>210</v>
      </c>
      <c r="H110" s="28" t="s">
        <v>211</v>
      </c>
      <c r="I110" s="227" t="s">
        <v>212</v>
      </c>
      <c r="J110" s="228"/>
    </row>
    <row r="111" spans="1:10" s="221" customFormat="1" ht="15" x14ac:dyDescent="0.25">
      <c r="A111" s="28">
        <v>41111938</v>
      </c>
      <c r="B111" s="28" t="s">
        <v>317</v>
      </c>
      <c r="C111" s="29" t="s">
        <v>131</v>
      </c>
      <c r="D111" s="29" t="s">
        <v>208</v>
      </c>
      <c r="E111" s="29" t="s">
        <v>209</v>
      </c>
      <c r="F111" s="30">
        <v>13690891.023599999</v>
      </c>
      <c r="G111" s="28" t="s">
        <v>210</v>
      </c>
      <c r="H111" s="28" t="s">
        <v>211</v>
      </c>
      <c r="I111" s="227" t="s">
        <v>212</v>
      </c>
      <c r="J111" s="228"/>
    </row>
    <row r="112" spans="1:10" s="221" customFormat="1" ht="15" x14ac:dyDescent="0.25">
      <c r="A112" s="28">
        <v>39122219</v>
      </c>
      <c r="B112" s="28" t="s">
        <v>318</v>
      </c>
      <c r="C112" s="29" t="s">
        <v>131</v>
      </c>
      <c r="D112" s="29" t="s">
        <v>208</v>
      </c>
      <c r="E112" s="29" t="s">
        <v>209</v>
      </c>
      <c r="F112" s="30">
        <v>1629883.5</v>
      </c>
      <c r="G112" s="28" t="s">
        <v>210</v>
      </c>
      <c r="H112" s="28" t="s">
        <v>211</v>
      </c>
      <c r="I112" s="227" t="s">
        <v>212</v>
      </c>
      <c r="J112" s="228"/>
    </row>
    <row r="113" spans="1:10" s="221" customFormat="1" ht="15" x14ac:dyDescent="0.25">
      <c r="A113" s="28">
        <v>43233406</v>
      </c>
      <c r="B113" s="28" t="s">
        <v>319</v>
      </c>
      <c r="C113" s="29" t="s">
        <v>131</v>
      </c>
      <c r="D113" s="29" t="s">
        <v>208</v>
      </c>
      <c r="E113" s="29" t="s">
        <v>209</v>
      </c>
      <c r="F113" s="30">
        <v>11802024.479699999</v>
      </c>
      <c r="G113" s="28" t="s">
        <v>210</v>
      </c>
      <c r="H113" s="28" t="s">
        <v>211</v>
      </c>
      <c r="I113" s="227" t="s">
        <v>212</v>
      </c>
      <c r="J113" s="228"/>
    </row>
    <row r="114" spans="1:10" s="221" customFormat="1" ht="15" x14ac:dyDescent="0.25">
      <c r="A114" s="28">
        <v>26101773</v>
      </c>
      <c r="B114" s="28" t="s">
        <v>320</v>
      </c>
      <c r="C114" s="29" t="s">
        <v>131</v>
      </c>
      <c r="D114" s="29" t="s">
        <v>208</v>
      </c>
      <c r="E114" s="29" t="s">
        <v>209</v>
      </c>
      <c r="F114" s="30">
        <v>10343903.76495</v>
      </c>
      <c r="G114" s="28" t="s">
        <v>210</v>
      </c>
      <c r="H114" s="28" t="s">
        <v>211</v>
      </c>
      <c r="I114" s="227" t="s">
        <v>212</v>
      </c>
      <c r="J114" s="228"/>
    </row>
    <row r="115" spans="1:10" s="221" customFormat="1" ht="15" x14ac:dyDescent="0.25">
      <c r="A115" s="28">
        <v>26101400</v>
      </c>
      <c r="B115" s="28" t="s">
        <v>321</v>
      </c>
      <c r="C115" s="29" t="s">
        <v>131</v>
      </c>
      <c r="D115" s="29" t="s">
        <v>208</v>
      </c>
      <c r="E115" s="29" t="s">
        <v>209</v>
      </c>
      <c r="F115" s="30">
        <v>1213800</v>
      </c>
      <c r="G115" s="28" t="s">
        <v>210</v>
      </c>
      <c r="H115" s="28" t="s">
        <v>211</v>
      </c>
      <c r="I115" s="227" t="s">
        <v>212</v>
      </c>
      <c r="J115" s="228"/>
    </row>
    <row r="116" spans="1:10" s="221" customFormat="1" ht="15" x14ac:dyDescent="0.25">
      <c r="A116" s="28">
        <v>24111800</v>
      </c>
      <c r="B116" s="28" t="s">
        <v>322</v>
      </c>
      <c r="C116" s="29" t="s">
        <v>131</v>
      </c>
      <c r="D116" s="29" t="s">
        <v>208</v>
      </c>
      <c r="E116" s="29" t="s">
        <v>209</v>
      </c>
      <c r="F116" s="30">
        <v>1749300</v>
      </c>
      <c r="G116" s="28" t="s">
        <v>210</v>
      </c>
      <c r="H116" s="28" t="s">
        <v>211</v>
      </c>
      <c r="I116" s="227" t="s">
        <v>212</v>
      </c>
      <c r="J116" s="228"/>
    </row>
    <row r="117" spans="1:10" s="221" customFormat="1" ht="15" x14ac:dyDescent="0.25">
      <c r="A117" s="28">
        <v>24111800</v>
      </c>
      <c r="B117" s="28" t="s">
        <v>322</v>
      </c>
      <c r="C117" s="29" t="s">
        <v>131</v>
      </c>
      <c r="D117" s="29" t="s">
        <v>208</v>
      </c>
      <c r="E117" s="29" t="s">
        <v>209</v>
      </c>
      <c r="F117" s="30">
        <v>1749300</v>
      </c>
      <c r="G117" s="28" t="s">
        <v>210</v>
      </c>
      <c r="H117" s="28" t="s">
        <v>211</v>
      </c>
      <c r="I117" s="227" t="s">
        <v>212</v>
      </c>
      <c r="J117" s="228"/>
    </row>
    <row r="118" spans="1:10" s="221" customFormat="1" ht="15" x14ac:dyDescent="0.25">
      <c r="A118" s="28">
        <v>41113600</v>
      </c>
      <c r="B118" s="28" t="s">
        <v>323</v>
      </c>
      <c r="C118" s="29" t="s">
        <v>131</v>
      </c>
      <c r="D118" s="29" t="s">
        <v>208</v>
      </c>
      <c r="E118" s="29" t="s">
        <v>209</v>
      </c>
      <c r="F118" s="30">
        <v>109331.25</v>
      </c>
      <c r="G118" s="28" t="s">
        <v>210</v>
      </c>
      <c r="H118" s="28" t="s">
        <v>211</v>
      </c>
      <c r="I118" s="227" t="s">
        <v>212</v>
      </c>
      <c r="J118" s="228"/>
    </row>
    <row r="119" spans="1:10" s="221" customFormat="1" ht="15" x14ac:dyDescent="0.25">
      <c r="A119" s="28">
        <v>41113600</v>
      </c>
      <c r="B119" s="28" t="s">
        <v>323</v>
      </c>
      <c r="C119" s="29" t="s">
        <v>131</v>
      </c>
      <c r="D119" s="29" t="s">
        <v>208</v>
      </c>
      <c r="E119" s="29" t="s">
        <v>209</v>
      </c>
      <c r="F119" s="30">
        <v>117096</v>
      </c>
      <c r="G119" s="28" t="s">
        <v>210</v>
      </c>
      <c r="H119" s="28" t="s">
        <v>211</v>
      </c>
      <c r="I119" s="227" t="s">
        <v>212</v>
      </c>
      <c r="J119" s="228"/>
    </row>
    <row r="120" spans="1:10" s="221" customFormat="1" ht="15" x14ac:dyDescent="0.25">
      <c r="A120" s="28">
        <v>32151904</v>
      </c>
      <c r="B120" s="28" t="s">
        <v>324</v>
      </c>
      <c r="C120" s="29" t="s">
        <v>131</v>
      </c>
      <c r="D120" s="29" t="s">
        <v>208</v>
      </c>
      <c r="E120" s="29" t="s">
        <v>209</v>
      </c>
      <c r="F120" s="30">
        <v>714419.1179999999</v>
      </c>
      <c r="G120" s="28" t="s">
        <v>210</v>
      </c>
      <c r="H120" s="28" t="s">
        <v>211</v>
      </c>
      <c r="I120" s="227" t="s">
        <v>212</v>
      </c>
      <c r="J120" s="228"/>
    </row>
    <row r="121" spans="1:10" s="221" customFormat="1" ht="15" x14ac:dyDescent="0.25">
      <c r="A121" s="28">
        <v>32151904</v>
      </c>
      <c r="B121" s="28" t="s">
        <v>324</v>
      </c>
      <c r="C121" s="29" t="s">
        <v>131</v>
      </c>
      <c r="D121" s="29" t="s">
        <v>208</v>
      </c>
      <c r="E121" s="29" t="s">
        <v>209</v>
      </c>
      <c r="F121" s="30">
        <v>748909.60200000007</v>
      </c>
      <c r="G121" s="28" t="s">
        <v>210</v>
      </c>
      <c r="H121" s="28" t="s">
        <v>211</v>
      </c>
      <c r="I121" s="227" t="s">
        <v>212</v>
      </c>
      <c r="J121" s="228"/>
    </row>
    <row r="122" spans="1:10" s="221" customFormat="1" ht="15" x14ac:dyDescent="0.25">
      <c r="A122" s="28">
        <v>3215900</v>
      </c>
      <c r="B122" s="28" t="s">
        <v>323</v>
      </c>
      <c r="C122" s="29" t="s">
        <v>131</v>
      </c>
      <c r="D122" s="29" t="s">
        <v>208</v>
      </c>
      <c r="E122" s="29" t="s">
        <v>209</v>
      </c>
      <c r="F122" s="30">
        <v>40071.464999999997</v>
      </c>
      <c r="G122" s="28" t="s">
        <v>210</v>
      </c>
      <c r="H122" s="28" t="s">
        <v>211</v>
      </c>
      <c r="I122" s="227" t="s">
        <v>212</v>
      </c>
      <c r="J122" s="228"/>
    </row>
    <row r="123" spans="1:10" s="221" customFormat="1" ht="15" x14ac:dyDescent="0.25">
      <c r="A123" s="28">
        <v>32101527</v>
      </c>
      <c r="B123" s="28" t="s">
        <v>325</v>
      </c>
      <c r="C123" s="29" t="s">
        <v>131</v>
      </c>
      <c r="D123" s="29" t="s">
        <v>208</v>
      </c>
      <c r="E123" s="29" t="s">
        <v>209</v>
      </c>
      <c r="F123" s="30">
        <v>376597.47930000001</v>
      </c>
      <c r="G123" s="28" t="s">
        <v>210</v>
      </c>
      <c r="H123" s="28" t="s">
        <v>211</v>
      </c>
      <c r="I123" s="227" t="s">
        <v>212</v>
      </c>
      <c r="J123" s="228"/>
    </row>
    <row r="124" spans="1:10" s="221" customFormat="1" ht="15" x14ac:dyDescent="0.25">
      <c r="A124" s="28">
        <v>32101500</v>
      </c>
      <c r="B124" s="28" t="s">
        <v>325</v>
      </c>
      <c r="C124" s="29" t="s">
        <v>131</v>
      </c>
      <c r="D124" s="29" t="s">
        <v>208</v>
      </c>
      <c r="E124" s="29" t="s">
        <v>209</v>
      </c>
      <c r="F124" s="30">
        <v>120958.73999999999</v>
      </c>
      <c r="G124" s="28" t="s">
        <v>210</v>
      </c>
      <c r="H124" s="28" t="s">
        <v>211</v>
      </c>
      <c r="I124" s="227" t="s">
        <v>212</v>
      </c>
      <c r="J124" s="228"/>
    </row>
    <row r="125" spans="1:10" s="221" customFormat="1" ht="15" x14ac:dyDescent="0.25">
      <c r="A125" s="28">
        <v>55121612</v>
      </c>
      <c r="B125" s="28" t="s">
        <v>326</v>
      </c>
      <c r="C125" s="29" t="s">
        <v>131</v>
      </c>
      <c r="D125" s="29" t="s">
        <v>208</v>
      </c>
      <c r="E125" s="29" t="s">
        <v>209</v>
      </c>
      <c r="F125" s="30">
        <v>400000</v>
      </c>
      <c r="G125" s="28" t="s">
        <v>210</v>
      </c>
      <c r="H125" s="28" t="s">
        <v>211</v>
      </c>
      <c r="I125" s="227" t="s">
        <v>212</v>
      </c>
      <c r="J125" s="228"/>
    </row>
    <row r="126" spans="1:10" s="221" customFormat="1" ht="15" x14ac:dyDescent="0.25">
      <c r="A126" s="28">
        <v>55121612</v>
      </c>
      <c r="B126" s="28" t="s">
        <v>326</v>
      </c>
      <c r="C126" s="29" t="s">
        <v>131</v>
      </c>
      <c r="D126" s="29" t="s">
        <v>208</v>
      </c>
      <c r="E126" s="29" t="s">
        <v>209</v>
      </c>
      <c r="F126" s="30">
        <v>411264</v>
      </c>
      <c r="G126" s="28" t="s">
        <v>210</v>
      </c>
      <c r="H126" s="28" t="s">
        <v>211</v>
      </c>
      <c r="I126" s="227" t="s">
        <v>212</v>
      </c>
      <c r="J126" s="228"/>
    </row>
    <row r="127" spans="1:10" s="221" customFormat="1" ht="15" x14ac:dyDescent="0.25">
      <c r="A127" s="28">
        <v>43202214</v>
      </c>
      <c r="B127" s="28" t="s">
        <v>327</v>
      </c>
      <c r="C127" s="29" t="s">
        <v>131</v>
      </c>
      <c r="D127" s="29" t="s">
        <v>208</v>
      </c>
      <c r="E127" s="29" t="s">
        <v>209</v>
      </c>
      <c r="F127" s="30">
        <v>899640</v>
      </c>
      <c r="G127" s="28" t="s">
        <v>210</v>
      </c>
      <c r="H127" s="28" t="s">
        <v>211</v>
      </c>
      <c r="I127" s="227" t="s">
        <v>212</v>
      </c>
      <c r="J127" s="228"/>
    </row>
    <row r="128" spans="1:10" s="221" customFormat="1" ht="15" x14ac:dyDescent="0.25">
      <c r="A128" s="28">
        <v>43202214</v>
      </c>
      <c r="B128" s="28" t="s">
        <v>327</v>
      </c>
      <c r="C128" s="29" t="s">
        <v>131</v>
      </c>
      <c r="D128" s="29" t="s">
        <v>208</v>
      </c>
      <c r="E128" s="29" t="s">
        <v>209</v>
      </c>
      <c r="F128" s="30">
        <v>729907.91999999993</v>
      </c>
      <c r="G128" s="28" t="s">
        <v>210</v>
      </c>
      <c r="H128" s="28" t="s">
        <v>211</v>
      </c>
      <c r="I128" s="227" t="s">
        <v>212</v>
      </c>
      <c r="J128" s="228"/>
    </row>
    <row r="129" spans="1:10" s="221" customFormat="1" ht="15" x14ac:dyDescent="0.25">
      <c r="A129" s="28">
        <v>39131714</v>
      </c>
      <c r="B129" s="28" t="s">
        <v>328</v>
      </c>
      <c r="C129" s="29" t="s">
        <v>131</v>
      </c>
      <c r="D129" s="29" t="s">
        <v>208</v>
      </c>
      <c r="E129" s="29" t="s">
        <v>209</v>
      </c>
      <c r="F129" s="30">
        <v>457017.12</v>
      </c>
      <c r="G129" s="28" t="s">
        <v>210</v>
      </c>
      <c r="H129" s="28" t="s">
        <v>211</v>
      </c>
      <c r="I129" s="227" t="s">
        <v>212</v>
      </c>
      <c r="J129" s="228"/>
    </row>
    <row r="130" spans="1:10" s="221" customFormat="1" ht="15" x14ac:dyDescent="0.25">
      <c r="A130" s="28">
        <v>39121708</v>
      </c>
      <c r="B130" s="28" t="s">
        <v>329</v>
      </c>
      <c r="C130" s="29" t="s">
        <v>131</v>
      </c>
      <c r="D130" s="29" t="s">
        <v>208</v>
      </c>
      <c r="E130" s="29" t="s">
        <v>209</v>
      </c>
      <c r="F130" s="30">
        <v>96390</v>
      </c>
      <c r="G130" s="28" t="s">
        <v>210</v>
      </c>
      <c r="H130" s="28" t="s">
        <v>211</v>
      </c>
      <c r="I130" s="227" t="s">
        <v>212</v>
      </c>
      <c r="J130" s="228"/>
    </row>
    <row r="131" spans="1:10" s="221" customFormat="1" ht="15" x14ac:dyDescent="0.25">
      <c r="A131" s="28">
        <v>39122201</v>
      </c>
      <c r="B131" s="28" t="s">
        <v>330</v>
      </c>
      <c r="C131" s="29" t="s">
        <v>131</v>
      </c>
      <c r="D131" s="29" t="s">
        <v>208</v>
      </c>
      <c r="E131" s="29" t="s">
        <v>209</v>
      </c>
      <c r="F131" s="30">
        <v>324350.20799999993</v>
      </c>
      <c r="G131" s="28" t="s">
        <v>210</v>
      </c>
      <c r="H131" s="28" t="s">
        <v>211</v>
      </c>
      <c r="I131" s="227" t="s">
        <v>212</v>
      </c>
      <c r="J131" s="228"/>
    </row>
    <row r="132" spans="1:10" s="221" customFormat="1" ht="15" x14ac:dyDescent="0.25">
      <c r="A132" s="28">
        <v>31181702</v>
      </c>
      <c r="B132" s="28" t="s">
        <v>331</v>
      </c>
      <c r="C132" s="29" t="s">
        <v>131</v>
      </c>
      <c r="D132" s="29" t="s">
        <v>208</v>
      </c>
      <c r="E132" s="29" t="s">
        <v>209</v>
      </c>
      <c r="F132" s="30">
        <v>80325</v>
      </c>
      <c r="G132" s="28" t="s">
        <v>210</v>
      </c>
      <c r="H132" s="28" t="s">
        <v>211</v>
      </c>
      <c r="I132" s="227" t="s">
        <v>212</v>
      </c>
      <c r="J132" s="228"/>
    </row>
    <row r="133" spans="1:10" s="221" customFormat="1" ht="15" x14ac:dyDescent="0.25">
      <c r="A133" s="28">
        <v>46161511</v>
      </c>
      <c r="B133" s="28" t="s">
        <v>332</v>
      </c>
      <c r="C133" s="29" t="s">
        <v>131</v>
      </c>
      <c r="D133" s="29" t="s">
        <v>208</v>
      </c>
      <c r="E133" s="29" t="s">
        <v>209</v>
      </c>
      <c r="F133" s="30">
        <v>685440</v>
      </c>
      <c r="G133" s="28" t="s">
        <v>210</v>
      </c>
      <c r="H133" s="28" t="s">
        <v>211</v>
      </c>
      <c r="I133" s="227" t="s">
        <v>212</v>
      </c>
      <c r="J133" s="228"/>
    </row>
    <row r="134" spans="1:10" s="221" customFormat="1" ht="15" x14ac:dyDescent="0.25">
      <c r="A134" s="28">
        <v>43201503</v>
      </c>
      <c r="B134" s="28" t="s">
        <v>333</v>
      </c>
      <c r="C134" s="29" t="s">
        <v>131</v>
      </c>
      <c r="D134" s="29" t="s">
        <v>208</v>
      </c>
      <c r="E134" s="29" t="s">
        <v>209</v>
      </c>
      <c r="F134" s="30">
        <v>5486225.3459999999</v>
      </c>
      <c r="G134" s="28" t="s">
        <v>210</v>
      </c>
      <c r="H134" s="28" t="s">
        <v>211</v>
      </c>
      <c r="I134" s="227" t="s">
        <v>212</v>
      </c>
      <c r="J134" s="228"/>
    </row>
    <row r="135" spans="1:10" s="221" customFormat="1" ht="15" x14ac:dyDescent="0.25">
      <c r="A135" s="28">
        <v>32151705</v>
      </c>
      <c r="B135" s="28" t="s">
        <v>334</v>
      </c>
      <c r="C135" s="29" t="s">
        <v>131</v>
      </c>
      <c r="D135" s="29" t="s">
        <v>208</v>
      </c>
      <c r="E135" s="29" t="s">
        <v>209</v>
      </c>
      <c r="F135" s="30">
        <v>1947033.375</v>
      </c>
      <c r="G135" s="28" t="s">
        <v>210</v>
      </c>
      <c r="H135" s="28" t="s">
        <v>211</v>
      </c>
      <c r="I135" s="227" t="s">
        <v>212</v>
      </c>
      <c r="J135" s="228"/>
    </row>
    <row r="136" spans="1:10" s="221" customFormat="1" ht="15" x14ac:dyDescent="0.25">
      <c r="A136" s="28">
        <v>32101637</v>
      </c>
      <c r="B136" s="28" t="s">
        <v>335</v>
      </c>
      <c r="C136" s="29" t="s">
        <v>131</v>
      </c>
      <c r="D136" s="29" t="s">
        <v>208</v>
      </c>
      <c r="E136" s="29" t="s">
        <v>209</v>
      </c>
      <c r="F136" s="30">
        <v>5191469.01</v>
      </c>
      <c r="G136" s="28" t="s">
        <v>210</v>
      </c>
      <c r="H136" s="28" t="s">
        <v>211</v>
      </c>
      <c r="I136" s="227" t="s">
        <v>212</v>
      </c>
      <c r="J136" s="228"/>
    </row>
    <row r="137" spans="1:10" s="221" customFormat="1" ht="15" x14ac:dyDescent="0.25">
      <c r="A137" s="28">
        <v>43201503</v>
      </c>
      <c r="B137" s="28" t="s">
        <v>333</v>
      </c>
      <c r="C137" s="29" t="s">
        <v>131</v>
      </c>
      <c r="D137" s="29" t="s">
        <v>208</v>
      </c>
      <c r="E137" s="29" t="s">
        <v>209</v>
      </c>
      <c r="F137" s="30">
        <v>629962.19999999995</v>
      </c>
      <c r="G137" s="28" t="s">
        <v>210</v>
      </c>
      <c r="H137" s="28" t="s">
        <v>211</v>
      </c>
      <c r="I137" s="227" t="s">
        <v>212</v>
      </c>
      <c r="J137" s="228"/>
    </row>
    <row r="138" spans="1:10" s="221" customFormat="1" ht="15" x14ac:dyDescent="0.25">
      <c r="A138" s="28">
        <v>32151705</v>
      </c>
      <c r="B138" s="28" t="s">
        <v>334</v>
      </c>
      <c r="C138" s="29" t="s">
        <v>131</v>
      </c>
      <c r="D138" s="29" t="s">
        <v>208</v>
      </c>
      <c r="E138" s="29" t="s">
        <v>209</v>
      </c>
      <c r="F138" s="30">
        <v>1565802</v>
      </c>
      <c r="G138" s="28" t="s">
        <v>210</v>
      </c>
      <c r="H138" s="28" t="s">
        <v>211</v>
      </c>
      <c r="I138" s="227" t="s">
        <v>212</v>
      </c>
      <c r="J138" s="228"/>
    </row>
    <row r="139" spans="1:10" s="221" customFormat="1" ht="15" x14ac:dyDescent="0.25">
      <c r="A139" s="28">
        <v>32151705</v>
      </c>
      <c r="B139" s="28" t="s">
        <v>334</v>
      </c>
      <c r="C139" s="29" t="s">
        <v>131</v>
      </c>
      <c r="D139" s="29" t="s">
        <v>208</v>
      </c>
      <c r="E139" s="29" t="s">
        <v>209</v>
      </c>
      <c r="F139" s="30">
        <v>2442977.7749999999</v>
      </c>
      <c r="G139" s="28" t="s">
        <v>210</v>
      </c>
      <c r="H139" s="28" t="s">
        <v>211</v>
      </c>
      <c r="I139" s="227" t="s">
        <v>212</v>
      </c>
      <c r="J139" s="228"/>
    </row>
    <row r="140" spans="1:10" s="221" customFormat="1" ht="15" x14ac:dyDescent="0.25">
      <c r="A140" s="28">
        <v>43201503</v>
      </c>
      <c r="B140" s="28" t="s">
        <v>333</v>
      </c>
      <c r="C140" s="29" t="s">
        <v>131</v>
      </c>
      <c r="D140" s="29" t="s">
        <v>208</v>
      </c>
      <c r="E140" s="29" t="s">
        <v>209</v>
      </c>
      <c r="F140" s="30">
        <v>3433070.8649999998</v>
      </c>
      <c r="G140" s="28" t="s">
        <v>210</v>
      </c>
      <c r="H140" s="28" t="s">
        <v>211</v>
      </c>
      <c r="I140" s="227" t="s">
        <v>212</v>
      </c>
      <c r="J140" s="228"/>
    </row>
    <row r="141" spans="1:10" s="221" customFormat="1" ht="15" x14ac:dyDescent="0.25">
      <c r="A141" s="28">
        <v>43201503</v>
      </c>
      <c r="B141" s="28" t="s">
        <v>333</v>
      </c>
      <c r="C141" s="29" t="s">
        <v>131</v>
      </c>
      <c r="D141" s="29" t="s">
        <v>208</v>
      </c>
      <c r="E141" s="29" t="s">
        <v>209</v>
      </c>
      <c r="F141" s="30">
        <v>886899.16980000003</v>
      </c>
      <c r="G141" s="28" t="s">
        <v>210</v>
      </c>
      <c r="H141" s="28" t="s">
        <v>211</v>
      </c>
      <c r="I141" s="227" t="s">
        <v>212</v>
      </c>
      <c r="J141" s="228"/>
    </row>
    <row r="142" spans="1:10" s="221" customFormat="1" ht="15" x14ac:dyDescent="0.25">
      <c r="A142" s="28">
        <v>39122325</v>
      </c>
      <c r="B142" s="28" t="s">
        <v>336</v>
      </c>
      <c r="C142" s="29" t="s">
        <v>131</v>
      </c>
      <c r="D142" s="29" t="s">
        <v>208</v>
      </c>
      <c r="E142" s="29" t="s">
        <v>209</v>
      </c>
      <c r="F142" s="30">
        <v>1199520</v>
      </c>
      <c r="G142" s="28" t="s">
        <v>210</v>
      </c>
      <c r="H142" s="28" t="s">
        <v>211</v>
      </c>
      <c r="I142" s="227" t="s">
        <v>212</v>
      </c>
      <c r="J142" s="228"/>
    </row>
    <row r="143" spans="1:10" s="221" customFormat="1" ht="15" x14ac:dyDescent="0.25">
      <c r="A143" s="28">
        <v>31211500</v>
      </c>
      <c r="B143" s="28" t="s">
        <v>337</v>
      </c>
      <c r="C143" s="29" t="s">
        <v>131</v>
      </c>
      <c r="D143" s="29" t="s">
        <v>208</v>
      </c>
      <c r="E143" s="29" t="s">
        <v>209</v>
      </c>
      <c r="F143" s="30">
        <v>1285200</v>
      </c>
      <c r="G143" s="28" t="s">
        <v>210</v>
      </c>
      <c r="H143" s="28" t="s">
        <v>211</v>
      </c>
      <c r="I143" s="227" t="s">
        <v>212</v>
      </c>
      <c r="J143" s="228"/>
    </row>
    <row r="144" spans="1:10" s="221" customFormat="1" ht="15" x14ac:dyDescent="0.25">
      <c r="A144" s="28" t="s">
        <v>338</v>
      </c>
      <c r="B144" s="28" t="s">
        <v>339</v>
      </c>
      <c r="C144" s="29" t="s">
        <v>131</v>
      </c>
      <c r="D144" s="29" t="s">
        <v>208</v>
      </c>
      <c r="E144" s="29" t="s">
        <v>209</v>
      </c>
      <c r="F144" s="30">
        <v>364363.125</v>
      </c>
      <c r="G144" s="28" t="s">
        <v>210</v>
      </c>
      <c r="H144" s="28" t="s">
        <v>211</v>
      </c>
      <c r="I144" s="227" t="s">
        <v>212</v>
      </c>
      <c r="J144" s="228"/>
    </row>
    <row r="145" spans="1:10" s="221" customFormat="1" ht="15" x14ac:dyDescent="0.25">
      <c r="A145" s="28">
        <v>32101524</v>
      </c>
      <c r="B145" s="28" t="s">
        <v>340</v>
      </c>
      <c r="C145" s="29" t="s">
        <v>131</v>
      </c>
      <c r="D145" s="29" t="s">
        <v>208</v>
      </c>
      <c r="E145" s="29" t="s">
        <v>209</v>
      </c>
      <c r="F145" s="30">
        <v>3326256.108</v>
      </c>
      <c r="G145" s="28" t="s">
        <v>210</v>
      </c>
      <c r="H145" s="28" t="s">
        <v>211</v>
      </c>
      <c r="I145" s="227" t="s">
        <v>212</v>
      </c>
      <c r="J145" s="228"/>
    </row>
    <row r="146" spans="1:10" s="221" customFormat="1" ht="15" x14ac:dyDescent="0.25">
      <c r="A146" s="28">
        <v>43233406</v>
      </c>
      <c r="B146" s="28" t="s">
        <v>341</v>
      </c>
      <c r="C146" s="29" t="s">
        <v>131</v>
      </c>
      <c r="D146" s="29" t="s">
        <v>208</v>
      </c>
      <c r="E146" s="29" t="s">
        <v>209</v>
      </c>
      <c r="F146" s="30">
        <v>1210015.8</v>
      </c>
      <c r="G146" s="28" t="s">
        <v>210</v>
      </c>
      <c r="H146" s="28" t="s">
        <v>211</v>
      </c>
      <c r="I146" s="227" t="s">
        <v>212</v>
      </c>
      <c r="J146" s="228"/>
    </row>
    <row r="147" spans="1:10" s="221" customFormat="1" ht="15" x14ac:dyDescent="0.25">
      <c r="A147" s="28">
        <v>43201503</v>
      </c>
      <c r="B147" s="28" t="s">
        <v>333</v>
      </c>
      <c r="C147" s="29" t="s">
        <v>131</v>
      </c>
      <c r="D147" s="29" t="s">
        <v>208</v>
      </c>
      <c r="E147" s="29" t="s">
        <v>209</v>
      </c>
      <c r="F147" s="30">
        <v>824002.58849999984</v>
      </c>
      <c r="G147" s="28" t="s">
        <v>210</v>
      </c>
      <c r="H147" s="28" t="s">
        <v>211</v>
      </c>
      <c r="I147" s="227" t="s">
        <v>212</v>
      </c>
      <c r="J147" s="228"/>
    </row>
    <row r="148" spans="1:10" s="221" customFormat="1" ht="15" x14ac:dyDescent="0.25">
      <c r="A148" s="28">
        <v>41111943</v>
      </c>
      <c r="B148" s="28" t="s">
        <v>342</v>
      </c>
      <c r="C148" s="29" t="s">
        <v>131</v>
      </c>
      <c r="D148" s="29" t="s">
        <v>208</v>
      </c>
      <c r="E148" s="29" t="s">
        <v>209</v>
      </c>
      <c r="F148" s="30">
        <v>638316</v>
      </c>
      <c r="G148" s="28" t="s">
        <v>210</v>
      </c>
      <c r="H148" s="28" t="s">
        <v>211</v>
      </c>
      <c r="I148" s="227" t="s">
        <v>212</v>
      </c>
      <c r="J148" s="228"/>
    </row>
    <row r="149" spans="1:10" s="221" customFormat="1" ht="15" x14ac:dyDescent="0.25">
      <c r="A149" s="28">
        <v>40183002</v>
      </c>
      <c r="B149" s="28" t="s">
        <v>343</v>
      </c>
      <c r="C149" s="29" t="s">
        <v>131</v>
      </c>
      <c r="D149" s="29" t="s">
        <v>208</v>
      </c>
      <c r="E149" s="29" t="s">
        <v>209</v>
      </c>
      <c r="F149" s="30">
        <v>77112</v>
      </c>
      <c r="G149" s="28" t="s">
        <v>210</v>
      </c>
      <c r="H149" s="28" t="s">
        <v>211</v>
      </c>
      <c r="I149" s="227" t="s">
        <v>212</v>
      </c>
      <c r="J149" s="228"/>
    </row>
    <row r="150" spans="1:10" s="221" customFormat="1" ht="15" x14ac:dyDescent="0.25">
      <c r="A150" s="28">
        <v>40172808</v>
      </c>
      <c r="B150" s="28" t="s">
        <v>344</v>
      </c>
      <c r="C150" s="29" t="s">
        <v>131</v>
      </c>
      <c r="D150" s="29" t="s">
        <v>208</v>
      </c>
      <c r="E150" s="29" t="s">
        <v>209</v>
      </c>
      <c r="F150" s="30">
        <v>113526</v>
      </c>
      <c r="G150" s="28" t="s">
        <v>210</v>
      </c>
      <c r="H150" s="28" t="s">
        <v>211</v>
      </c>
      <c r="I150" s="227" t="s">
        <v>212</v>
      </c>
      <c r="J150" s="228"/>
    </row>
    <row r="151" spans="1:10" s="221" customFormat="1" ht="15" x14ac:dyDescent="0.25">
      <c r="A151" s="28">
        <v>40172906</v>
      </c>
      <c r="B151" s="28" t="s">
        <v>345</v>
      </c>
      <c r="C151" s="29" t="s">
        <v>131</v>
      </c>
      <c r="D151" s="29" t="s">
        <v>208</v>
      </c>
      <c r="E151" s="29" t="s">
        <v>209</v>
      </c>
      <c r="F151" s="30">
        <v>88357.5</v>
      </c>
      <c r="G151" s="28" t="s">
        <v>210</v>
      </c>
      <c r="H151" s="28" t="s">
        <v>211</v>
      </c>
      <c r="I151" s="227" t="s">
        <v>212</v>
      </c>
      <c r="J151" s="228"/>
    </row>
    <row r="152" spans="1:10" s="221" customFormat="1" ht="15" x14ac:dyDescent="0.25">
      <c r="A152" s="28">
        <v>40171708</v>
      </c>
      <c r="B152" s="28" t="s">
        <v>346</v>
      </c>
      <c r="C152" s="29" t="s">
        <v>131</v>
      </c>
      <c r="D152" s="29" t="s">
        <v>208</v>
      </c>
      <c r="E152" s="29" t="s">
        <v>209</v>
      </c>
      <c r="F152" s="30">
        <v>25704</v>
      </c>
      <c r="G152" s="28" t="s">
        <v>210</v>
      </c>
      <c r="H152" s="28" t="s">
        <v>211</v>
      </c>
      <c r="I152" s="227" t="s">
        <v>212</v>
      </c>
      <c r="J152" s="228"/>
    </row>
    <row r="153" spans="1:10" s="221" customFormat="1" ht="15" x14ac:dyDescent="0.25">
      <c r="A153" s="28">
        <v>40174608</v>
      </c>
      <c r="B153" s="28" t="s">
        <v>347</v>
      </c>
      <c r="C153" s="29" t="s">
        <v>131</v>
      </c>
      <c r="D153" s="29" t="s">
        <v>208</v>
      </c>
      <c r="E153" s="29" t="s">
        <v>209</v>
      </c>
      <c r="F153" s="30">
        <v>95676</v>
      </c>
      <c r="G153" s="28" t="s">
        <v>210</v>
      </c>
      <c r="H153" s="28" t="s">
        <v>211</v>
      </c>
      <c r="I153" s="227" t="s">
        <v>212</v>
      </c>
      <c r="J153" s="228"/>
    </row>
    <row r="154" spans="1:10" s="221" customFormat="1" ht="15" x14ac:dyDescent="0.25">
      <c r="A154" s="28">
        <v>40141600</v>
      </c>
      <c r="B154" s="28" t="s">
        <v>348</v>
      </c>
      <c r="C154" s="29" t="s">
        <v>131</v>
      </c>
      <c r="D154" s="29" t="s">
        <v>208</v>
      </c>
      <c r="E154" s="29" t="s">
        <v>209</v>
      </c>
      <c r="F154" s="30">
        <v>84073.5</v>
      </c>
      <c r="G154" s="28" t="s">
        <v>210</v>
      </c>
      <c r="H154" s="28" t="s">
        <v>211</v>
      </c>
      <c r="I154" s="227" t="s">
        <v>212</v>
      </c>
      <c r="J154" s="228"/>
    </row>
    <row r="155" spans="1:10" s="221" customFormat="1" ht="15" x14ac:dyDescent="0.25">
      <c r="A155" s="28">
        <v>25171900</v>
      </c>
      <c r="B155" s="28" t="s">
        <v>349</v>
      </c>
      <c r="C155" s="29" t="s">
        <v>131</v>
      </c>
      <c r="D155" s="29" t="s">
        <v>208</v>
      </c>
      <c r="E155" s="29" t="s">
        <v>209</v>
      </c>
      <c r="F155" s="30">
        <v>1606500</v>
      </c>
      <c r="G155" s="28" t="s">
        <v>210</v>
      </c>
      <c r="H155" s="28" t="s">
        <v>211</v>
      </c>
      <c r="I155" s="227" t="s">
        <v>212</v>
      </c>
      <c r="J155" s="228"/>
    </row>
    <row r="156" spans="1:10" s="221" customFormat="1" ht="15" x14ac:dyDescent="0.25">
      <c r="A156" s="28">
        <v>40171522</v>
      </c>
      <c r="B156" s="28" t="s">
        <v>350</v>
      </c>
      <c r="C156" s="29" t="s">
        <v>131</v>
      </c>
      <c r="D156" s="29" t="s">
        <v>208</v>
      </c>
      <c r="E156" s="29" t="s">
        <v>209</v>
      </c>
      <c r="F156" s="30">
        <v>2284800</v>
      </c>
      <c r="G156" s="28" t="s">
        <v>210</v>
      </c>
      <c r="H156" s="28" t="s">
        <v>211</v>
      </c>
      <c r="I156" s="227" t="s">
        <v>212</v>
      </c>
      <c r="J156" s="228"/>
    </row>
    <row r="157" spans="1:10" s="221" customFormat="1" ht="15" x14ac:dyDescent="0.25">
      <c r="A157" s="28">
        <v>30102005</v>
      </c>
      <c r="B157" s="28" t="s">
        <v>351</v>
      </c>
      <c r="C157" s="29" t="s">
        <v>131</v>
      </c>
      <c r="D157" s="29" t="s">
        <v>208</v>
      </c>
      <c r="E157" s="29" t="s">
        <v>209</v>
      </c>
      <c r="F157" s="30">
        <v>963900</v>
      </c>
      <c r="G157" s="28" t="s">
        <v>210</v>
      </c>
      <c r="H157" s="28" t="s">
        <v>211</v>
      </c>
      <c r="I157" s="227" t="s">
        <v>212</v>
      </c>
      <c r="J157" s="228"/>
    </row>
    <row r="158" spans="1:10" s="221" customFormat="1" ht="15" x14ac:dyDescent="0.25">
      <c r="A158" s="28">
        <v>41113600</v>
      </c>
      <c r="B158" s="28" t="s">
        <v>352</v>
      </c>
      <c r="C158" s="29" t="s">
        <v>131</v>
      </c>
      <c r="D158" s="29" t="s">
        <v>208</v>
      </c>
      <c r="E158" s="29" t="s">
        <v>209</v>
      </c>
      <c r="F158" s="30">
        <v>548143.75</v>
      </c>
      <c r="G158" s="28" t="s">
        <v>210</v>
      </c>
      <c r="H158" s="28" t="s">
        <v>211</v>
      </c>
      <c r="I158" s="227" t="s">
        <v>212</v>
      </c>
      <c r="J158" s="228"/>
    </row>
    <row r="159" spans="1:10" s="221" customFormat="1" ht="15" x14ac:dyDescent="0.25">
      <c r="A159" s="28">
        <v>39131704</v>
      </c>
      <c r="B159" s="28" t="s">
        <v>353</v>
      </c>
      <c r="C159" s="29" t="s">
        <v>131</v>
      </c>
      <c r="D159" s="29" t="s">
        <v>208</v>
      </c>
      <c r="E159" s="29" t="s">
        <v>209</v>
      </c>
      <c r="F159" s="30">
        <v>1500000</v>
      </c>
      <c r="G159" s="28" t="s">
        <v>210</v>
      </c>
      <c r="H159" s="28" t="s">
        <v>211</v>
      </c>
      <c r="I159" s="227" t="s">
        <v>212</v>
      </c>
      <c r="J159" s="228"/>
    </row>
    <row r="160" spans="1:10" s="221" customFormat="1" ht="15" x14ac:dyDescent="0.25">
      <c r="A160" s="28">
        <v>39121701</v>
      </c>
      <c r="B160" s="28" t="s">
        <v>354</v>
      </c>
      <c r="C160" s="29" t="s">
        <v>131</v>
      </c>
      <c r="D160" s="29" t="s">
        <v>208</v>
      </c>
      <c r="E160" s="29" t="s">
        <v>209</v>
      </c>
      <c r="F160" s="30">
        <v>289170</v>
      </c>
      <c r="G160" s="28" t="s">
        <v>210</v>
      </c>
      <c r="H160" s="28" t="s">
        <v>211</v>
      </c>
      <c r="I160" s="227" t="s">
        <v>212</v>
      </c>
      <c r="J160" s="228"/>
    </row>
    <row r="161" spans="1:10" s="221" customFormat="1" ht="15" x14ac:dyDescent="0.25">
      <c r="A161" s="28">
        <v>32101527</v>
      </c>
      <c r="B161" s="28" t="s">
        <v>325</v>
      </c>
      <c r="C161" s="29" t="s">
        <v>131</v>
      </c>
      <c r="D161" s="29" t="s">
        <v>208</v>
      </c>
      <c r="E161" s="29" t="s">
        <v>209</v>
      </c>
      <c r="F161" s="30">
        <v>502127.63999999996</v>
      </c>
      <c r="G161" s="28" t="s">
        <v>210</v>
      </c>
      <c r="H161" s="28" t="s">
        <v>211</v>
      </c>
      <c r="I161" s="227" t="s">
        <v>212</v>
      </c>
      <c r="J161" s="228"/>
    </row>
    <row r="162" spans="1:10" s="221" customFormat="1" ht="15" x14ac:dyDescent="0.25">
      <c r="A162" s="28" t="s">
        <v>355</v>
      </c>
      <c r="B162" s="28" t="s">
        <v>356</v>
      </c>
      <c r="C162" s="29" t="s">
        <v>131</v>
      </c>
      <c r="D162" s="29" t="s">
        <v>175</v>
      </c>
      <c r="E162" s="29" t="s">
        <v>220</v>
      </c>
      <c r="F162" s="30">
        <v>20000000</v>
      </c>
      <c r="G162" s="28" t="s">
        <v>210</v>
      </c>
      <c r="H162" s="28" t="s">
        <v>211</v>
      </c>
      <c r="I162" s="227" t="s">
        <v>212</v>
      </c>
      <c r="J162" s="228"/>
    </row>
    <row r="163" spans="1:10" s="221" customFormat="1" ht="15" x14ac:dyDescent="0.25">
      <c r="A163" s="28">
        <v>24102100</v>
      </c>
      <c r="B163" s="28" t="s">
        <v>357</v>
      </c>
      <c r="C163" s="29" t="s">
        <v>131</v>
      </c>
      <c r="D163" s="29" t="s">
        <v>208</v>
      </c>
      <c r="E163" s="29" t="s">
        <v>209</v>
      </c>
      <c r="F163" s="30">
        <v>1071000</v>
      </c>
      <c r="G163" s="28" t="s">
        <v>210</v>
      </c>
      <c r="H163" s="28" t="s">
        <v>211</v>
      </c>
      <c r="I163" s="227" t="s">
        <v>212</v>
      </c>
      <c r="J163" s="228"/>
    </row>
    <row r="164" spans="1:10" s="221" customFormat="1" ht="15" x14ac:dyDescent="0.25">
      <c r="A164" s="28">
        <v>24102100</v>
      </c>
      <c r="B164" s="28" t="s">
        <v>358</v>
      </c>
      <c r="C164" s="29" t="s">
        <v>131</v>
      </c>
      <c r="D164" s="29" t="s">
        <v>208</v>
      </c>
      <c r="E164" s="29" t="s">
        <v>209</v>
      </c>
      <c r="F164" s="30">
        <v>595000</v>
      </c>
      <c r="G164" s="28" t="s">
        <v>210</v>
      </c>
      <c r="H164" s="28" t="s">
        <v>211</v>
      </c>
      <c r="I164" s="227" t="s">
        <v>212</v>
      </c>
      <c r="J164" s="228"/>
    </row>
    <row r="165" spans="1:10" s="221" customFormat="1" ht="15" x14ac:dyDescent="0.25">
      <c r="A165" s="28" t="s">
        <v>359</v>
      </c>
      <c r="B165" s="28" t="s">
        <v>360</v>
      </c>
      <c r="C165" s="29" t="s">
        <v>131</v>
      </c>
      <c r="D165" s="29" t="s">
        <v>208</v>
      </c>
      <c r="E165" s="29" t="s">
        <v>209</v>
      </c>
      <c r="F165" s="30">
        <v>500000</v>
      </c>
      <c r="G165" s="28" t="s">
        <v>210</v>
      </c>
      <c r="H165" s="28" t="s">
        <v>211</v>
      </c>
      <c r="I165" s="227" t="s">
        <v>212</v>
      </c>
      <c r="J165" s="228"/>
    </row>
    <row r="166" spans="1:10" s="221" customFormat="1" ht="15" x14ac:dyDescent="0.25">
      <c r="A166" s="28" t="s">
        <v>359</v>
      </c>
      <c r="B166" s="28" t="s">
        <v>361</v>
      </c>
      <c r="C166" s="29" t="s">
        <v>131</v>
      </c>
      <c r="D166" s="29" t="s">
        <v>208</v>
      </c>
      <c r="E166" s="29" t="s">
        <v>209</v>
      </c>
      <c r="F166" s="30">
        <v>500000</v>
      </c>
      <c r="G166" s="28" t="s">
        <v>210</v>
      </c>
      <c r="H166" s="28" t="s">
        <v>211</v>
      </c>
      <c r="I166" s="227" t="s">
        <v>212</v>
      </c>
      <c r="J166" s="228"/>
    </row>
    <row r="167" spans="1:10" s="221" customFormat="1" ht="15" x14ac:dyDescent="0.25">
      <c r="A167" s="28">
        <v>23261507</v>
      </c>
      <c r="B167" s="28" t="s">
        <v>362</v>
      </c>
      <c r="C167" s="29" t="s">
        <v>131</v>
      </c>
      <c r="D167" s="29" t="s">
        <v>208</v>
      </c>
      <c r="E167" s="29" t="s">
        <v>209</v>
      </c>
      <c r="F167" s="30">
        <v>1487500</v>
      </c>
      <c r="G167" s="28" t="s">
        <v>210</v>
      </c>
      <c r="H167" s="28" t="s">
        <v>211</v>
      </c>
      <c r="I167" s="227" t="s">
        <v>212</v>
      </c>
      <c r="J167" s="228"/>
    </row>
    <row r="168" spans="1:10" s="221" customFormat="1" ht="15" x14ac:dyDescent="0.25">
      <c r="A168" s="28">
        <v>43230000</v>
      </c>
      <c r="B168" s="28" t="s">
        <v>363</v>
      </c>
      <c r="C168" s="29" t="s">
        <v>131</v>
      </c>
      <c r="D168" s="29" t="s">
        <v>208</v>
      </c>
      <c r="E168" s="29" t="s">
        <v>209</v>
      </c>
      <c r="F168" s="30">
        <v>535500</v>
      </c>
      <c r="G168" s="28" t="s">
        <v>210</v>
      </c>
      <c r="H168" s="28" t="s">
        <v>211</v>
      </c>
      <c r="I168" s="227" t="s">
        <v>212</v>
      </c>
      <c r="J168" s="228"/>
    </row>
    <row r="169" spans="1:10" s="221" customFormat="1" ht="15" x14ac:dyDescent="0.25">
      <c r="A169" s="28">
        <v>14120000</v>
      </c>
      <c r="B169" s="28" t="s">
        <v>364</v>
      </c>
      <c r="C169" s="29" t="s">
        <v>131</v>
      </c>
      <c r="D169" s="29" t="s">
        <v>208</v>
      </c>
      <c r="E169" s="29" t="s">
        <v>209</v>
      </c>
      <c r="F169" s="30">
        <v>416500</v>
      </c>
      <c r="G169" s="28" t="s">
        <v>210</v>
      </c>
      <c r="H169" s="28" t="s">
        <v>211</v>
      </c>
      <c r="I169" s="227" t="s">
        <v>212</v>
      </c>
      <c r="J169" s="228"/>
    </row>
    <row r="170" spans="1:10" s="221" customFormat="1" ht="15" x14ac:dyDescent="0.25">
      <c r="A170" s="28">
        <v>78140000</v>
      </c>
      <c r="B170" s="28" t="s">
        <v>365</v>
      </c>
      <c r="C170" s="29" t="s">
        <v>131</v>
      </c>
      <c r="D170" s="29" t="s">
        <v>208</v>
      </c>
      <c r="E170" s="29" t="s">
        <v>209</v>
      </c>
      <c r="F170" s="30">
        <v>892500</v>
      </c>
      <c r="G170" s="28" t="s">
        <v>210</v>
      </c>
      <c r="H170" s="28" t="s">
        <v>211</v>
      </c>
      <c r="I170" s="227" t="s">
        <v>212</v>
      </c>
      <c r="J170" s="228"/>
    </row>
    <row r="171" spans="1:10" s="221" customFormat="1" ht="15" x14ac:dyDescent="0.25">
      <c r="A171" s="28">
        <v>78140000</v>
      </c>
      <c r="B171" s="28" t="s">
        <v>366</v>
      </c>
      <c r="C171" s="29" t="s">
        <v>131</v>
      </c>
      <c r="D171" s="29" t="s">
        <v>208</v>
      </c>
      <c r="E171" s="29" t="s">
        <v>209</v>
      </c>
      <c r="F171" s="30">
        <v>500000</v>
      </c>
      <c r="G171" s="28" t="s">
        <v>210</v>
      </c>
      <c r="H171" s="28" t="s">
        <v>211</v>
      </c>
      <c r="I171" s="227" t="s">
        <v>212</v>
      </c>
      <c r="J171" s="228"/>
    </row>
    <row r="172" spans="1:10" s="221" customFormat="1" ht="15" x14ac:dyDescent="0.25">
      <c r="A172" s="28">
        <v>24102100</v>
      </c>
      <c r="B172" s="28" t="s">
        <v>367</v>
      </c>
      <c r="C172" s="29" t="s">
        <v>131</v>
      </c>
      <c r="D172" s="29" t="s">
        <v>208</v>
      </c>
      <c r="E172" s="29" t="s">
        <v>209</v>
      </c>
      <c r="F172" s="30">
        <v>500000</v>
      </c>
      <c r="G172" s="28" t="s">
        <v>210</v>
      </c>
      <c r="H172" s="28" t="s">
        <v>211</v>
      </c>
      <c r="I172" s="227" t="s">
        <v>212</v>
      </c>
      <c r="J172" s="228"/>
    </row>
    <row r="173" spans="1:10" s="221" customFormat="1" ht="15" x14ac:dyDescent="0.25">
      <c r="A173" s="28">
        <v>24102100</v>
      </c>
      <c r="B173" s="28" t="s">
        <v>368</v>
      </c>
      <c r="C173" s="29" t="s">
        <v>131</v>
      </c>
      <c r="D173" s="29" t="s">
        <v>208</v>
      </c>
      <c r="E173" s="29" t="s">
        <v>209</v>
      </c>
      <c r="F173" s="30">
        <v>2380000</v>
      </c>
      <c r="G173" s="28" t="s">
        <v>210</v>
      </c>
      <c r="H173" s="28" t="s">
        <v>211</v>
      </c>
      <c r="I173" s="227" t="s">
        <v>212</v>
      </c>
      <c r="J173" s="228"/>
    </row>
    <row r="174" spans="1:10" s="221" customFormat="1" ht="15" x14ac:dyDescent="0.25">
      <c r="A174" s="28">
        <v>24102100</v>
      </c>
      <c r="B174" s="28" t="s">
        <v>369</v>
      </c>
      <c r="C174" s="29" t="s">
        <v>131</v>
      </c>
      <c r="D174" s="29" t="s">
        <v>208</v>
      </c>
      <c r="E174" s="29" t="s">
        <v>209</v>
      </c>
      <c r="F174" s="30">
        <v>3570000</v>
      </c>
      <c r="G174" s="28" t="s">
        <v>210</v>
      </c>
      <c r="H174" s="28" t="s">
        <v>211</v>
      </c>
      <c r="I174" s="227" t="s">
        <v>212</v>
      </c>
      <c r="J174" s="228"/>
    </row>
    <row r="175" spans="1:10" s="221" customFormat="1" ht="15" x14ac:dyDescent="0.25">
      <c r="A175" s="28">
        <v>24102100</v>
      </c>
      <c r="B175" s="28" t="s">
        <v>370</v>
      </c>
      <c r="C175" s="29" t="s">
        <v>131</v>
      </c>
      <c r="D175" s="29" t="s">
        <v>208</v>
      </c>
      <c r="E175" s="29" t="s">
        <v>209</v>
      </c>
      <c r="F175" s="30">
        <v>1785000</v>
      </c>
      <c r="G175" s="28" t="s">
        <v>210</v>
      </c>
      <c r="H175" s="28" t="s">
        <v>211</v>
      </c>
      <c r="I175" s="227" t="s">
        <v>212</v>
      </c>
      <c r="J175" s="228"/>
    </row>
    <row r="176" spans="1:10" s="221" customFormat="1" ht="15" x14ac:dyDescent="0.25">
      <c r="A176" s="28">
        <v>24102100</v>
      </c>
      <c r="B176" s="28" t="s">
        <v>371</v>
      </c>
      <c r="C176" s="29" t="s">
        <v>131</v>
      </c>
      <c r="D176" s="29" t="s">
        <v>208</v>
      </c>
      <c r="E176" s="29" t="s">
        <v>209</v>
      </c>
      <c r="F176" s="30">
        <v>2380000</v>
      </c>
      <c r="G176" s="28" t="s">
        <v>210</v>
      </c>
      <c r="H176" s="28" t="s">
        <v>211</v>
      </c>
      <c r="I176" s="227" t="s">
        <v>212</v>
      </c>
      <c r="J176" s="228"/>
    </row>
    <row r="177" spans="1:10" s="221" customFormat="1" ht="15" x14ac:dyDescent="0.25">
      <c r="A177" s="28">
        <v>24102100</v>
      </c>
      <c r="B177" s="28" t="s">
        <v>372</v>
      </c>
      <c r="C177" s="29" t="s">
        <v>131</v>
      </c>
      <c r="D177" s="29" t="s">
        <v>208</v>
      </c>
      <c r="E177" s="29" t="s">
        <v>209</v>
      </c>
      <c r="F177" s="30">
        <v>1785000</v>
      </c>
      <c r="G177" s="28" t="s">
        <v>210</v>
      </c>
      <c r="H177" s="28" t="s">
        <v>211</v>
      </c>
      <c r="I177" s="227" t="s">
        <v>212</v>
      </c>
      <c r="J177" s="228"/>
    </row>
    <row r="178" spans="1:10" s="221" customFormat="1" ht="15" x14ac:dyDescent="0.25">
      <c r="A178" s="28">
        <v>24102100</v>
      </c>
      <c r="B178" s="28" t="s">
        <v>373</v>
      </c>
      <c r="C178" s="29" t="s">
        <v>131</v>
      </c>
      <c r="D178" s="29" t="s">
        <v>208</v>
      </c>
      <c r="E178" s="29" t="s">
        <v>209</v>
      </c>
      <c r="F178" s="30">
        <v>1190000</v>
      </c>
      <c r="G178" s="28" t="s">
        <v>210</v>
      </c>
      <c r="H178" s="28" t="s">
        <v>211</v>
      </c>
      <c r="I178" s="227" t="s">
        <v>212</v>
      </c>
      <c r="J178" s="228"/>
    </row>
    <row r="179" spans="1:10" s="221" customFormat="1" ht="15" x14ac:dyDescent="0.25">
      <c r="A179" s="28">
        <v>24112006</v>
      </c>
      <c r="B179" s="28" t="s">
        <v>374</v>
      </c>
      <c r="C179" s="29" t="s">
        <v>131</v>
      </c>
      <c r="D179" s="29" t="s">
        <v>208</v>
      </c>
      <c r="E179" s="29" t="s">
        <v>209</v>
      </c>
      <c r="F179" s="30">
        <v>238000</v>
      </c>
      <c r="G179" s="28" t="s">
        <v>210</v>
      </c>
      <c r="H179" s="28" t="s">
        <v>211</v>
      </c>
      <c r="I179" s="227" t="s">
        <v>212</v>
      </c>
      <c r="J179" s="228"/>
    </row>
    <row r="180" spans="1:10" s="221" customFormat="1" ht="15" x14ac:dyDescent="0.25">
      <c r="A180" s="28">
        <v>42131604</v>
      </c>
      <c r="B180" s="28" t="s">
        <v>375</v>
      </c>
      <c r="C180" s="29" t="s">
        <v>130</v>
      </c>
      <c r="D180" s="29" t="s">
        <v>208</v>
      </c>
      <c r="E180" s="29" t="s">
        <v>209</v>
      </c>
      <c r="F180" s="30">
        <v>184926</v>
      </c>
      <c r="G180" s="28" t="s">
        <v>210</v>
      </c>
      <c r="H180" s="28" t="s">
        <v>211</v>
      </c>
      <c r="I180" s="227" t="s">
        <v>212</v>
      </c>
      <c r="J180" s="228"/>
    </row>
    <row r="181" spans="1:10" s="221" customFormat="1" ht="15" x14ac:dyDescent="0.25">
      <c r="A181" s="28">
        <v>42131609</v>
      </c>
      <c r="B181" s="28" t="s">
        <v>376</v>
      </c>
      <c r="C181" s="29" t="s">
        <v>130</v>
      </c>
      <c r="D181" s="29" t="s">
        <v>208</v>
      </c>
      <c r="E181" s="29" t="s">
        <v>209</v>
      </c>
      <c r="F181" s="30">
        <v>452200</v>
      </c>
      <c r="G181" s="28" t="s">
        <v>210</v>
      </c>
      <c r="H181" s="28" t="s">
        <v>211</v>
      </c>
      <c r="I181" s="227" t="s">
        <v>212</v>
      </c>
      <c r="J181" s="228"/>
    </row>
    <row r="182" spans="1:10" s="221" customFormat="1" ht="15" x14ac:dyDescent="0.25">
      <c r="A182" s="28">
        <v>42131707</v>
      </c>
      <c r="B182" s="28" t="s">
        <v>377</v>
      </c>
      <c r="C182" s="29" t="s">
        <v>130</v>
      </c>
      <c r="D182" s="29" t="s">
        <v>208</v>
      </c>
      <c r="E182" s="29" t="s">
        <v>209</v>
      </c>
      <c r="F182" s="30">
        <v>126616</v>
      </c>
      <c r="G182" s="28" t="s">
        <v>210</v>
      </c>
      <c r="H182" s="28" t="s">
        <v>211</v>
      </c>
      <c r="I182" s="227" t="s">
        <v>212</v>
      </c>
      <c r="J182" s="228"/>
    </row>
    <row r="183" spans="1:10" s="221" customFormat="1" ht="15" x14ac:dyDescent="0.25">
      <c r="A183" s="28">
        <v>42181705</v>
      </c>
      <c r="B183" s="28" t="s">
        <v>378</v>
      </c>
      <c r="C183" s="29" t="s">
        <v>130</v>
      </c>
      <c r="D183" s="29" t="s">
        <v>208</v>
      </c>
      <c r="E183" s="29" t="s">
        <v>209</v>
      </c>
      <c r="F183" s="30">
        <v>134529.5</v>
      </c>
      <c r="G183" s="28" t="s">
        <v>210</v>
      </c>
      <c r="H183" s="28" t="s">
        <v>211</v>
      </c>
      <c r="I183" s="227" t="s">
        <v>212</v>
      </c>
      <c r="J183" s="228"/>
    </row>
    <row r="184" spans="1:10" s="221" customFormat="1" ht="15" x14ac:dyDescent="0.25">
      <c r="A184" s="28">
        <v>42221604</v>
      </c>
      <c r="B184" s="28" t="s">
        <v>379</v>
      </c>
      <c r="C184" s="29" t="s">
        <v>130</v>
      </c>
      <c r="D184" s="29" t="s">
        <v>208</v>
      </c>
      <c r="E184" s="29" t="s">
        <v>209</v>
      </c>
      <c r="F184" s="30">
        <v>637840</v>
      </c>
      <c r="G184" s="28" t="s">
        <v>210</v>
      </c>
      <c r="H184" s="28" t="s">
        <v>211</v>
      </c>
      <c r="I184" s="227" t="s">
        <v>212</v>
      </c>
      <c r="J184" s="228"/>
    </row>
    <row r="185" spans="1:10" s="221" customFormat="1" ht="15" x14ac:dyDescent="0.25">
      <c r="A185" s="28">
        <v>42141503</v>
      </c>
      <c r="B185" s="28" t="s">
        <v>380</v>
      </c>
      <c r="C185" s="29" t="s">
        <v>130</v>
      </c>
      <c r="D185" s="29" t="s">
        <v>208</v>
      </c>
      <c r="E185" s="29" t="s">
        <v>209</v>
      </c>
      <c r="F185" s="30">
        <v>333200</v>
      </c>
      <c r="G185" s="28" t="s">
        <v>210</v>
      </c>
      <c r="H185" s="28" t="s">
        <v>211</v>
      </c>
      <c r="I185" s="227" t="s">
        <v>212</v>
      </c>
      <c r="J185" s="228"/>
    </row>
    <row r="186" spans="1:10" s="221" customFormat="1" ht="15" x14ac:dyDescent="0.25">
      <c r="A186" s="28">
        <v>42221604</v>
      </c>
      <c r="B186" s="28" t="s">
        <v>381</v>
      </c>
      <c r="C186" s="29" t="s">
        <v>130</v>
      </c>
      <c r="D186" s="29" t="s">
        <v>208</v>
      </c>
      <c r="E186" s="29" t="s">
        <v>209</v>
      </c>
      <c r="F186" s="30">
        <v>165648</v>
      </c>
      <c r="G186" s="28" t="s">
        <v>210</v>
      </c>
      <c r="H186" s="28" t="s">
        <v>211</v>
      </c>
      <c r="I186" s="227" t="s">
        <v>212</v>
      </c>
      <c r="J186" s="228"/>
    </row>
    <row r="187" spans="1:10" s="221" customFormat="1" ht="15" x14ac:dyDescent="0.25">
      <c r="A187" s="28">
        <v>42221604</v>
      </c>
      <c r="B187" s="28" t="s">
        <v>382</v>
      </c>
      <c r="C187" s="29" t="s">
        <v>130</v>
      </c>
      <c r="D187" s="29" t="s">
        <v>208</v>
      </c>
      <c r="E187" s="29" t="s">
        <v>209</v>
      </c>
      <c r="F187" s="30">
        <v>249900</v>
      </c>
      <c r="G187" s="28" t="s">
        <v>210</v>
      </c>
      <c r="H187" s="28" t="s">
        <v>211</v>
      </c>
      <c r="I187" s="227" t="s">
        <v>212</v>
      </c>
      <c r="J187" s="228"/>
    </row>
    <row r="188" spans="1:10" s="221" customFormat="1" ht="15" x14ac:dyDescent="0.25">
      <c r="A188" s="28">
        <v>42311512</v>
      </c>
      <c r="B188" s="28" t="s">
        <v>383</v>
      </c>
      <c r="C188" s="29" t="s">
        <v>130</v>
      </c>
      <c r="D188" s="29" t="s">
        <v>208</v>
      </c>
      <c r="E188" s="29" t="s">
        <v>209</v>
      </c>
      <c r="F188" s="30">
        <v>297500</v>
      </c>
      <c r="G188" s="28" t="s">
        <v>210</v>
      </c>
      <c r="H188" s="28" t="s">
        <v>211</v>
      </c>
      <c r="I188" s="227" t="s">
        <v>212</v>
      </c>
      <c r="J188" s="228"/>
    </row>
    <row r="189" spans="1:10" s="221" customFormat="1" ht="15" x14ac:dyDescent="0.25">
      <c r="A189" s="28">
        <v>42141501</v>
      </c>
      <c r="B189" s="28" t="s">
        <v>384</v>
      </c>
      <c r="C189" s="29" t="s">
        <v>130</v>
      </c>
      <c r="D189" s="29" t="s">
        <v>208</v>
      </c>
      <c r="E189" s="29" t="s">
        <v>209</v>
      </c>
      <c r="F189" s="30">
        <v>19635</v>
      </c>
      <c r="G189" s="28" t="s">
        <v>210</v>
      </c>
      <c r="H189" s="28" t="s">
        <v>211</v>
      </c>
      <c r="I189" s="227" t="s">
        <v>212</v>
      </c>
      <c r="J189" s="228"/>
    </row>
    <row r="190" spans="1:10" s="221" customFormat="1" ht="15" x14ac:dyDescent="0.25">
      <c r="A190" s="28">
        <v>41122004</v>
      </c>
      <c r="B190" s="28" t="s">
        <v>385</v>
      </c>
      <c r="C190" s="29" t="s">
        <v>130</v>
      </c>
      <c r="D190" s="29" t="s">
        <v>208</v>
      </c>
      <c r="E190" s="29" t="s">
        <v>209</v>
      </c>
      <c r="F190" s="30">
        <v>102697</v>
      </c>
      <c r="G190" s="28" t="s">
        <v>210</v>
      </c>
      <c r="H190" s="28" t="s">
        <v>211</v>
      </c>
      <c r="I190" s="227" t="s">
        <v>212</v>
      </c>
      <c r="J190" s="228"/>
    </row>
    <row r="191" spans="1:10" s="221" customFormat="1" ht="15" x14ac:dyDescent="0.25">
      <c r="A191" s="28">
        <v>41122004</v>
      </c>
      <c r="B191" s="28" t="s">
        <v>386</v>
      </c>
      <c r="C191" s="29" t="s">
        <v>130</v>
      </c>
      <c r="D191" s="29" t="s">
        <v>208</v>
      </c>
      <c r="E191" s="29" t="s">
        <v>209</v>
      </c>
      <c r="F191" s="30">
        <v>47957</v>
      </c>
      <c r="G191" s="28" t="s">
        <v>210</v>
      </c>
      <c r="H191" s="28" t="s">
        <v>211</v>
      </c>
      <c r="I191" s="227" t="s">
        <v>212</v>
      </c>
      <c r="J191" s="228"/>
    </row>
    <row r="192" spans="1:10" s="221" customFormat="1" ht="15" x14ac:dyDescent="0.25">
      <c r="A192" s="28">
        <v>41122004</v>
      </c>
      <c r="B192" s="28" t="s">
        <v>387</v>
      </c>
      <c r="C192" s="29" t="s">
        <v>130</v>
      </c>
      <c r="D192" s="29" t="s">
        <v>208</v>
      </c>
      <c r="E192" s="29" t="s">
        <v>209</v>
      </c>
      <c r="F192" s="30">
        <v>62951</v>
      </c>
      <c r="G192" s="28" t="s">
        <v>210</v>
      </c>
      <c r="H192" s="28" t="s">
        <v>211</v>
      </c>
      <c r="I192" s="227" t="s">
        <v>212</v>
      </c>
      <c r="J192" s="228"/>
    </row>
    <row r="193" spans="1:10" s="221" customFormat="1" ht="15" x14ac:dyDescent="0.25">
      <c r="A193" s="28">
        <v>41122004</v>
      </c>
      <c r="B193" s="28" t="s">
        <v>388</v>
      </c>
      <c r="C193" s="29" t="s">
        <v>130</v>
      </c>
      <c r="D193" s="29" t="s">
        <v>208</v>
      </c>
      <c r="E193" s="29" t="s">
        <v>209</v>
      </c>
      <c r="F193" s="30">
        <v>252042</v>
      </c>
      <c r="G193" s="28" t="s">
        <v>210</v>
      </c>
      <c r="H193" s="28" t="s">
        <v>211</v>
      </c>
      <c r="I193" s="227" t="s">
        <v>212</v>
      </c>
      <c r="J193" s="228"/>
    </row>
    <row r="194" spans="1:10" s="221" customFormat="1" ht="15" x14ac:dyDescent="0.25">
      <c r="A194" s="28" t="s">
        <v>389</v>
      </c>
      <c r="B194" s="28" t="s">
        <v>339</v>
      </c>
      <c r="C194" s="29" t="s">
        <v>130</v>
      </c>
      <c r="D194" s="29" t="s">
        <v>208</v>
      </c>
      <c r="E194" s="29" t="s">
        <v>209</v>
      </c>
      <c r="F194" s="30">
        <v>539665</v>
      </c>
      <c r="G194" s="28" t="s">
        <v>210</v>
      </c>
      <c r="H194" s="28" t="s">
        <v>211</v>
      </c>
      <c r="I194" s="227" t="s">
        <v>212</v>
      </c>
      <c r="J194" s="228"/>
    </row>
    <row r="195" spans="1:10" s="221" customFormat="1" ht="15" x14ac:dyDescent="0.25">
      <c r="A195" s="28">
        <v>42221504</v>
      </c>
      <c r="B195" s="28" t="s">
        <v>390</v>
      </c>
      <c r="C195" s="29" t="s">
        <v>130</v>
      </c>
      <c r="D195" s="29" t="s">
        <v>208</v>
      </c>
      <c r="E195" s="29" t="s">
        <v>209</v>
      </c>
      <c r="F195" s="30">
        <v>440300</v>
      </c>
      <c r="G195" s="28" t="s">
        <v>210</v>
      </c>
      <c r="H195" s="28" t="s">
        <v>211</v>
      </c>
      <c r="I195" s="227" t="s">
        <v>212</v>
      </c>
      <c r="J195" s="228"/>
    </row>
    <row r="196" spans="1:10" s="221" customFormat="1" ht="15" x14ac:dyDescent="0.25">
      <c r="A196" s="28">
        <v>42221504</v>
      </c>
      <c r="B196" s="28" t="s">
        <v>391</v>
      </c>
      <c r="C196" s="29" t="s">
        <v>130</v>
      </c>
      <c r="D196" s="29" t="s">
        <v>208</v>
      </c>
      <c r="E196" s="29" t="s">
        <v>209</v>
      </c>
      <c r="F196" s="30">
        <v>440300</v>
      </c>
      <c r="G196" s="28" t="s">
        <v>210</v>
      </c>
      <c r="H196" s="28" t="s">
        <v>211</v>
      </c>
      <c r="I196" s="227" t="s">
        <v>212</v>
      </c>
      <c r="J196" s="228"/>
    </row>
    <row r="197" spans="1:10" s="221" customFormat="1" ht="15" x14ac:dyDescent="0.25">
      <c r="A197" s="28">
        <v>42221504</v>
      </c>
      <c r="B197" s="28" t="s">
        <v>392</v>
      </c>
      <c r="C197" s="29" t="s">
        <v>130</v>
      </c>
      <c r="D197" s="29" t="s">
        <v>208</v>
      </c>
      <c r="E197" s="29" t="s">
        <v>209</v>
      </c>
      <c r="F197" s="30">
        <v>220150</v>
      </c>
      <c r="G197" s="28" t="s">
        <v>210</v>
      </c>
      <c r="H197" s="28" t="s">
        <v>211</v>
      </c>
      <c r="I197" s="227" t="s">
        <v>212</v>
      </c>
      <c r="J197" s="228"/>
    </row>
    <row r="198" spans="1:10" s="221" customFormat="1" ht="15" x14ac:dyDescent="0.25">
      <c r="A198" s="28">
        <v>42221604</v>
      </c>
      <c r="B198" s="28" t="s">
        <v>393</v>
      </c>
      <c r="C198" s="29" t="s">
        <v>130</v>
      </c>
      <c r="D198" s="29" t="s">
        <v>208</v>
      </c>
      <c r="E198" s="29" t="s">
        <v>209</v>
      </c>
      <c r="F198" s="30">
        <v>57120</v>
      </c>
      <c r="G198" s="28" t="s">
        <v>210</v>
      </c>
      <c r="H198" s="28" t="s">
        <v>211</v>
      </c>
      <c r="I198" s="227" t="s">
        <v>212</v>
      </c>
      <c r="J198" s="228"/>
    </row>
    <row r="199" spans="1:10" s="221" customFormat="1" ht="15" x14ac:dyDescent="0.25">
      <c r="A199" s="28">
        <v>42221603</v>
      </c>
      <c r="B199" s="28" t="s">
        <v>394</v>
      </c>
      <c r="C199" s="29" t="s">
        <v>130</v>
      </c>
      <c r="D199" s="29" t="s">
        <v>208</v>
      </c>
      <c r="E199" s="29" t="s">
        <v>209</v>
      </c>
      <c r="F199" s="30">
        <v>43934.799999999996</v>
      </c>
      <c r="G199" s="28" t="s">
        <v>210</v>
      </c>
      <c r="H199" s="28" t="s">
        <v>211</v>
      </c>
      <c r="I199" s="227" t="s">
        <v>212</v>
      </c>
      <c r="J199" s="228"/>
    </row>
    <row r="200" spans="1:10" s="221" customFormat="1" ht="15" x14ac:dyDescent="0.25">
      <c r="A200" s="28">
        <v>41104213</v>
      </c>
      <c r="B200" s="28" t="s">
        <v>395</v>
      </c>
      <c r="C200" s="29" t="s">
        <v>130</v>
      </c>
      <c r="D200" s="29" t="s">
        <v>208</v>
      </c>
      <c r="E200" s="29" t="s">
        <v>209</v>
      </c>
      <c r="F200" s="30">
        <v>292740</v>
      </c>
      <c r="G200" s="28" t="s">
        <v>210</v>
      </c>
      <c r="H200" s="28" t="s">
        <v>211</v>
      </c>
      <c r="I200" s="227" t="s">
        <v>212</v>
      </c>
      <c r="J200" s="228"/>
    </row>
    <row r="201" spans="1:10" s="221" customFormat="1" ht="15" x14ac:dyDescent="0.25">
      <c r="A201" s="28">
        <v>42311707</v>
      </c>
      <c r="B201" s="28" t="s">
        <v>396</v>
      </c>
      <c r="C201" s="29" t="s">
        <v>130</v>
      </c>
      <c r="D201" s="29" t="s">
        <v>208</v>
      </c>
      <c r="E201" s="29" t="s">
        <v>209</v>
      </c>
      <c r="F201" s="30">
        <v>162078</v>
      </c>
      <c r="G201" s="28" t="s">
        <v>210</v>
      </c>
      <c r="H201" s="28" t="s">
        <v>211</v>
      </c>
      <c r="I201" s="227" t="s">
        <v>212</v>
      </c>
      <c r="J201" s="228"/>
    </row>
    <row r="202" spans="1:10" s="221" customFormat="1" ht="15" x14ac:dyDescent="0.25">
      <c r="A202" s="28">
        <v>42311703</v>
      </c>
      <c r="B202" s="28" t="s">
        <v>397</v>
      </c>
      <c r="C202" s="29" t="s">
        <v>130</v>
      </c>
      <c r="D202" s="29" t="s">
        <v>208</v>
      </c>
      <c r="E202" s="29" t="s">
        <v>209</v>
      </c>
      <c r="F202" s="30">
        <v>66164</v>
      </c>
      <c r="G202" s="28" t="s">
        <v>210</v>
      </c>
      <c r="H202" s="28" t="s">
        <v>211</v>
      </c>
      <c r="I202" s="227" t="s">
        <v>212</v>
      </c>
      <c r="J202" s="228"/>
    </row>
    <row r="203" spans="1:10" s="221" customFormat="1" ht="15" x14ac:dyDescent="0.25">
      <c r="A203" s="28">
        <v>42311703</v>
      </c>
      <c r="B203" s="28" t="s">
        <v>398</v>
      </c>
      <c r="C203" s="29" t="s">
        <v>130</v>
      </c>
      <c r="D203" s="29" t="s">
        <v>208</v>
      </c>
      <c r="E203" s="29" t="s">
        <v>209</v>
      </c>
      <c r="F203" s="30">
        <v>71400</v>
      </c>
      <c r="G203" s="28" t="s">
        <v>210</v>
      </c>
      <c r="H203" s="28" t="s">
        <v>211</v>
      </c>
      <c r="I203" s="227" t="s">
        <v>212</v>
      </c>
      <c r="J203" s="228"/>
    </row>
    <row r="204" spans="1:10" s="221" customFormat="1" ht="15" x14ac:dyDescent="0.25">
      <c r="A204" s="28">
        <v>42132203</v>
      </c>
      <c r="B204" s="28" t="s">
        <v>399</v>
      </c>
      <c r="C204" s="29" t="s">
        <v>130</v>
      </c>
      <c r="D204" s="29" t="s">
        <v>208</v>
      </c>
      <c r="E204" s="29" t="s">
        <v>209</v>
      </c>
      <c r="F204" s="30">
        <v>1017450</v>
      </c>
      <c r="G204" s="28" t="s">
        <v>210</v>
      </c>
      <c r="H204" s="28" t="s">
        <v>211</v>
      </c>
      <c r="I204" s="227" t="s">
        <v>212</v>
      </c>
      <c r="J204" s="228"/>
    </row>
    <row r="205" spans="1:10" s="221" customFormat="1" ht="15" x14ac:dyDescent="0.25">
      <c r="A205" s="28">
        <v>42295451</v>
      </c>
      <c r="B205" s="28" t="s">
        <v>400</v>
      </c>
      <c r="C205" s="29" t="s">
        <v>130</v>
      </c>
      <c r="D205" s="29" t="s">
        <v>208</v>
      </c>
      <c r="E205" s="29" t="s">
        <v>209</v>
      </c>
      <c r="F205" s="30">
        <v>549780</v>
      </c>
      <c r="G205" s="28" t="s">
        <v>210</v>
      </c>
      <c r="H205" s="28" t="s">
        <v>211</v>
      </c>
      <c r="I205" s="227" t="s">
        <v>212</v>
      </c>
      <c r="J205" s="228"/>
    </row>
    <row r="206" spans="1:10" s="221" customFormat="1" ht="15" x14ac:dyDescent="0.25">
      <c r="A206" s="28">
        <v>42295451</v>
      </c>
      <c r="B206" s="28" t="s">
        <v>401</v>
      </c>
      <c r="C206" s="29" t="s">
        <v>130</v>
      </c>
      <c r="D206" s="29" t="s">
        <v>208</v>
      </c>
      <c r="E206" s="29" t="s">
        <v>209</v>
      </c>
      <c r="F206" s="30">
        <v>1149540</v>
      </c>
      <c r="G206" s="28" t="s">
        <v>210</v>
      </c>
      <c r="H206" s="28" t="s">
        <v>211</v>
      </c>
      <c r="I206" s="227" t="s">
        <v>212</v>
      </c>
      <c r="J206" s="228"/>
    </row>
    <row r="207" spans="1:10" s="221" customFormat="1" ht="15" x14ac:dyDescent="0.25">
      <c r="A207" s="28">
        <v>42295451</v>
      </c>
      <c r="B207" s="28" t="s">
        <v>402</v>
      </c>
      <c r="C207" s="29" t="s">
        <v>130</v>
      </c>
      <c r="D207" s="29" t="s">
        <v>208</v>
      </c>
      <c r="E207" s="29" t="s">
        <v>209</v>
      </c>
      <c r="F207" s="30">
        <v>842996</v>
      </c>
      <c r="G207" s="28" t="s">
        <v>210</v>
      </c>
      <c r="H207" s="28" t="s">
        <v>211</v>
      </c>
      <c r="I207" s="227" t="s">
        <v>212</v>
      </c>
      <c r="J207" s="228"/>
    </row>
    <row r="208" spans="1:10" s="221" customFormat="1" ht="15" x14ac:dyDescent="0.25">
      <c r="A208" s="28">
        <v>42132205</v>
      </c>
      <c r="B208" s="28" t="s">
        <v>403</v>
      </c>
      <c r="C208" s="29" t="s">
        <v>130</v>
      </c>
      <c r="D208" s="29" t="s">
        <v>208</v>
      </c>
      <c r="E208" s="29" t="s">
        <v>209</v>
      </c>
      <c r="F208" s="30">
        <v>233240</v>
      </c>
      <c r="G208" s="28" t="s">
        <v>210</v>
      </c>
      <c r="H208" s="28" t="s">
        <v>211</v>
      </c>
      <c r="I208" s="227" t="s">
        <v>212</v>
      </c>
      <c r="J208" s="228"/>
    </row>
    <row r="209" spans="1:10" s="221" customFormat="1" ht="15" x14ac:dyDescent="0.25">
      <c r="A209" s="28">
        <v>42132205</v>
      </c>
      <c r="B209" s="28" t="s">
        <v>404</v>
      </c>
      <c r="C209" s="29" t="s">
        <v>130</v>
      </c>
      <c r="D209" s="29" t="s">
        <v>208</v>
      </c>
      <c r="E209" s="29" t="s">
        <v>209</v>
      </c>
      <c r="F209" s="30">
        <v>349860</v>
      </c>
      <c r="G209" s="28" t="s">
        <v>210</v>
      </c>
      <c r="H209" s="28" t="s">
        <v>211</v>
      </c>
      <c r="I209" s="227" t="s">
        <v>212</v>
      </c>
      <c r="J209" s="228"/>
    </row>
    <row r="210" spans="1:10" s="221" customFormat="1" ht="15" x14ac:dyDescent="0.25">
      <c r="A210" s="28">
        <v>42132205</v>
      </c>
      <c r="B210" s="28" t="s">
        <v>405</v>
      </c>
      <c r="C210" s="29" t="s">
        <v>130</v>
      </c>
      <c r="D210" s="29" t="s">
        <v>208</v>
      </c>
      <c r="E210" s="29" t="s">
        <v>209</v>
      </c>
      <c r="F210" s="30">
        <v>349860</v>
      </c>
      <c r="G210" s="28" t="s">
        <v>210</v>
      </c>
      <c r="H210" s="28" t="s">
        <v>211</v>
      </c>
      <c r="I210" s="227" t="s">
        <v>212</v>
      </c>
      <c r="J210" s="228"/>
    </row>
    <row r="211" spans="1:10" s="221" customFormat="1" ht="15" x14ac:dyDescent="0.25">
      <c r="A211" s="28">
        <v>47131502</v>
      </c>
      <c r="B211" s="28" t="s">
        <v>406</v>
      </c>
      <c r="C211" s="29" t="s">
        <v>130</v>
      </c>
      <c r="D211" s="29" t="s">
        <v>208</v>
      </c>
      <c r="E211" s="29" t="s">
        <v>209</v>
      </c>
      <c r="F211" s="30">
        <v>56644</v>
      </c>
      <c r="G211" s="28" t="s">
        <v>210</v>
      </c>
      <c r="H211" s="28" t="s">
        <v>211</v>
      </c>
      <c r="I211" s="227" t="s">
        <v>212</v>
      </c>
      <c r="J211" s="228"/>
    </row>
    <row r="212" spans="1:10" s="221" customFormat="1" ht="15" x14ac:dyDescent="0.25">
      <c r="A212" s="28">
        <v>51191704</v>
      </c>
      <c r="B212" s="28" t="s">
        <v>407</v>
      </c>
      <c r="C212" s="29" t="s">
        <v>130</v>
      </c>
      <c r="D212" s="29" t="s">
        <v>208</v>
      </c>
      <c r="E212" s="29" t="s">
        <v>209</v>
      </c>
      <c r="F212" s="30">
        <v>202300</v>
      </c>
      <c r="G212" s="28" t="s">
        <v>210</v>
      </c>
      <c r="H212" s="28" t="s">
        <v>211</v>
      </c>
      <c r="I212" s="227" t="s">
        <v>212</v>
      </c>
      <c r="J212" s="228"/>
    </row>
    <row r="213" spans="1:10" s="221" customFormat="1" ht="15" x14ac:dyDescent="0.25">
      <c r="A213" s="28">
        <v>51102710</v>
      </c>
      <c r="B213" s="28" t="s">
        <v>408</v>
      </c>
      <c r="C213" s="29" t="s">
        <v>130</v>
      </c>
      <c r="D213" s="29" t="s">
        <v>208</v>
      </c>
      <c r="E213" s="29" t="s">
        <v>209</v>
      </c>
      <c r="F213" s="30">
        <v>239904</v>
      </c>
      <c r="G213" s="28" t="s">
        <v>210</v>
      </c>
      <c r="H213" s="28" t="s">
        <v>211</v>
      </c>
      <c r="I213" s="227" t="s">
        <v>212</v>
      </c>
      <c r="J213" s="228"/>
    </row>
    <row r="214" spans="1:10" s="221" customFormat="1" ht="15" x14ac:dyDescent="0.25">
      <c r="A214" s="28">
        <v>42142505</v>
      </c>
      <c r="B214" s="28" t="s">
        <v>409</v>
      </c>
      <c r="C214" s="29" t="s">
        <v>130</v>
      </c>
      <c r="D214" s="29" t="s">
        <v>208</v>
      </c>
      <c r="E214" s="29" t="s">
        <v>209</v>
      </c>
      <c r="F214" s="30">
        <v>211701</v>
      </c>
      <c r="G214" s="28" t="s">
        <v>210</v>
      </c>
      <c r="H214" s="28" t="s">
        <v>211</v>
      </c>
      <c r="I214" s="227" t="s">
        <v>212</v>
      </c>
      <c r="J214" s="228"/>
    </row>
    <row r="215" spans="1:10" s="221" customFormat="1" ht="15" x14ac:dyDescent="0.25">
      <c r="A215" s="28">
        <v>47131502</v>
      </c>
      <c r="B215" s="28" t="s">
        <v>410</v>
      </c>
      <c r="C215" s="29" t="s">
        <v>130</v>
      </c>
      <c r="D215" s="29" t="s">
        <v>208</v>
      </c>
      <c r="E215" s="29" t="s">
        <v>209</v>
      </c>
      <c r="F215" s="30">
        <v>1018640</v>
      </c>
      <c r="G215" s="28" t="s">
        <v>210</v>
      </c>
      <c r="H215" s="28" t="s">
        <v>211</v>
      </c>
      <c r="I215" s="227" t="s">
        <v>212</v>
      </c>
      <c r="J215" s="228"/>
    </row>
    <row r="216" spans="1:10" s="221" customFormat="1" ht="15" x14ac:dyDescent="0.25">
      <c r="A216" s="28">
        <v>42292904</v>
      </c>
      <c r="B216" s="28" t="s">
        <v>411</v>
      </c>
      <c r="C216" s="29" t="s">
        <v>130</v>
      </c>
      <c r="D216" s="29" t="s">
        <v>208</v>
      </c>
      <c r="E216" s="29" t="s">
        <v>209</v>
      </c>
      <c r="F216" s="30">
        <v>861560</v>
      </c>
      <c r="G216" s="28" t="s">
        <v>210</v>
      </c>
      <c r="H216" s="28" t="s">
        <v>211</v>
      </c>
      <c r="I216" s="227" t="s">
        <v>212</v>
      </c>
      <c r="J216" s="228"/>
    </row>
    <row r="217" spans="1:10" s="221" customFormat="1" ht="15" x14ac:dyDescent="0.25">
      <c r="A217" s="28">
        <v>42312201</v>
      </c>
      <c r="B217" s="28" t="s">
        <v>412</v>
      </c>
      <c r="C217" s="29" t="s">
        <v>130</v>
      </c>
      <c r="D217" s="29" t="s">
        <v>208</v>
      </c>
      <c r="E217" s="29" t="s">
        <v>209</v>
      </c>
      <c r="F217" s="30">
        <v>1618400</v>
      </c>
      <c r="G217" s="28" t="s">
        <v>210</v>
      </c>
      <c r="H217" s="28" t="s">
        <v>211</v>
      </c>
      <c r="I217" s="227" t="s">
        <v>212</v>
      </c>
      <c r="J217" s="228"/>
    </row>
    <row r="218" spans="1:10" s="221" customFormat="1" ht="15" x14ac:dyDescent="0.25">
      <c r="A218" s="28">
        <v>42312201</v>
      </c>
      <c r="B218" s="28" t="s">
        <v>413</v>
      </c>
      <c r="C218" s="29" t="s">
        <v>130</v>
      </c>
      <c r="D218" s="29" t="s">
        <v>208</v>
      </c>
      <c r="E218" s="29" t="s">
        <v>209</v>
      </c>
      <c r="F218" s="30">
        <v>2082500</v>
      </c>
      <c r="G218" s="28" t="s">
        <v>210</v>
      </c>
      <c r="H218" s="28" t="s">
        <v>211</v>
      </c>
      <c r="I218" s="227" t="s">
        <v>212</v>
      </c>
      <c r="J218" s="228"/>
    </row>
    <row r="219" spans="1:10" s="221" customFormat="1" ht="15" x14ac:dyDescent="0.25">
      <c r="A219" s="28">
        <v>46182005</v>
      </c>
      <c r="B219" s="28" t="s">
        <v>414</v>
      </c>
      <c r="C219" s="29" t="s">
        <v>130</v>
      </c>
      <c r="D219" s="29" t="s">
        <v>208</v>
      </c>
      <c r="E219" s="29" t="s">
        <v>209</v>
      </c>
      <c r="F219" s="30">
        <v>73185</v>
      </c>
      <c r="G219" s="28" t="s">
        <v>210</v>
      </c>
      <c r="H219" s="28" t="s">
        <v>211</v>
      </c>
      <c r="I219" s="227" t="s">
        <v>212</v>
      </c>
      <c r="J219" s="228"/>
    </row>
    <row r="220" spans="1:10" s="221" customFormat="1" ht="15" x14ac:dyDescent="0.25">
      <c r="A220" s="28">
        <v>46182005</v>
      </c>
      <c r="B220" s="28" t="s">
        <v>415</v>
      </c>
      <c r="C220" s="29" t="s">
        <v>130</v>
      </c>
      <c r="D220" s="29" t="s">
        <v>208</v>
      </c>
      <c r="E220" s="29" t="s">
        <v>209</v>
      </c>
      <c r="F220" s="30">
        <v>48790</v>
      </c>
      <c r="G220" s="28" t="s">
        <v>210</v>
      </c>
      <c r="H220" s="28" t="s">
        <v>211</v>
      </c>
      <c r="I220" s="227" t="s">
        <v>212</v>
      </c>
      <c r="J220" s="228"/>
    </row>
    <row r="221" spans="1:10" s="221" customFormat="1" ht="15" x14ac:dyDescent="0.25">
      <c r="A221" s="28">
        <v>22101703</v>
      </c>
      <c r="B221" s="28" t="s">
        <v>416</v>
      </c>
      <c r="C221" s="29" t="s">
        <v>130</v>
      </c>
      <c r="D221" s="29" t="s">
        <v>208</v>
      </c>
      <c r="E221" s="29" t="s">
        <v>209</v>
      </c>
      <c r="F221" s="30">
        <v>32368</v>
      </c>
      <c r="G221" s="28" t="s">
        <v>210</v>
      </c>
      <c r="H221" s="28" t="s">
        <v>211</v>
      </c>
      <c r="I221" s="227" t="s">
        <v>212</v>
      </c>
      <c r="J221" s="228"/>
    </row>
    <row r="222" spans="1:10" s="221" customFormat="1" ht="15" x14ac:dyDescent="0.25">
      <c r="A222" s="28">
        <v>42311519</v>
      </c>
      <c r="B222" s="28" t="s">
        <v>417</v>
      </c>
      <c r="C222" s="29" t="s">
        <v>130</v>
      </c>
      <c r="D222" s="29" t="s">
        <v>208</v>
      </c>
      <c r="E222" s="29" t="s">
        <v>209</v>
      </c>
      <c r="F222" s="30">
        <v>138278</v>
      </c>
      <c r="G222" s="28" t="s">
        <v>210</v>
      </c>
      <c r="H222" s="28" t="s">
        <v>211</v>
      </c>
      <c r="I222" s="227" t="s">
        <v>212</v>
      </c>
      <c r="J222" s="228"/>
    </row>
    <row r="223" spans="1:10" s="221" customFormat="1" ht="15" x14ac:dyDescent="0.25">
      <c r="A223" s="28">
        <v>42295422</v>
      </c>
      <c r="B223" s="28" t="s">
        <v>418</v>
      </c>
      <c r="C223" s="29" t="s">
        <v>130</v>
      </c>
      <c r="D223" s="29" t="s">
        <v>208</v>
      </c>
      <c r="E223" s="29" t="s">
        <v>209</v>
      </c>
      <c r="F223" s="30">
        <v>232050</v>
      </c>
      <c r="G223" s="28" t="s">
        <v>210</v>
      </c>
      <c r="H223" s="28" t="s">
        <v>211</v>
      </c>
      <c r="I223" s="227" t="s">
        <v>212</v>
      </c>
      <c r="J223" s="228"/>
    </row>
    <row r="224" spans="1:10" s="221" customFormat="1" ht="15" x14ac:dyDescent="0.25">
      <c r="A224" s="28">
        <v>53131608</v>
      </c>
      <c r="B224" s="28" t="s">
        <v>419</v>
      </c>
      <c r="C224" s="29" t="s">
        <v>130</v>
      </c>
      <c r="D224" s="29" t="s">
        <v>208</v>
      </c>
      <c r="E224" s="29" t="s">
        <v>209</v>
      </c>
      <c r="F224" s="30">
        <v>259420</v>
      </c>
      <c r="G224" s="28" t="s">
        <v>210</v>
      </c>
      <c r="H224" s="28" t="s">
        <v>211</v>
      </c>
      <c r="I224" s="227" t="s">
        <v>212</v>
      </c>
      <c r="J224" s="228"/>
    </row>
    <row r="225" spans="1:10" s="221" customFormat="1" ht="15" x14ac:dyDescent="0.25">
      <c r="A225" s="28">
        <v>53131608</v>
      </c>
      <c r="B225" s="28" t="s">
        <v>420</v>
      </c>
      <c r="C225" s="29" t="s">
        <v>130</v>
      </c>
      <c r="D225" s="29" t="s">
        <v>208</v>
      </c>
      <c r="E225" s="29" t="s">
        <v>209</v>
      </c>
      <c r="F225" s="30">
        <v>221414.97</v>
      </c>
      <c r="G225" s="28" t="s">
        <v>210</v>
      </c>
      <c r="H225" s="28" t="s">
        <v>211</v>
      </c>
      <c r="I225" s="227" t="s">
        <v>212</v>
      </c>
      <c r="J225" s="228"/>
    </row>
    <row r="226" spans="1:10" s="221" customFormat="1" ht="15" x14ac:dyDescent="0.25">
      <c r="A226" s="28">
        <v>53131608</v>
      </c>
      <c r="B226" s="28" t="s">
        <v>421</v>
      </c>
      <c r="C226" s="29" t="s">
        <v>130</v>
      </c>
      <c r="D226" s="29" t="s">
        <v>208</v>
      </c>
      <c r="E226" s="29" t="s">
        <v>209</v>
      </c>
      <c r="F226" s="30">
        <v>200277</v>
      </c>
      <c r="G226" s="28" t="s">
        <v>210</v>
      </c>
      <c r="H226" s="28" t="s">
        <v>211</v>
      </c>
      <c r="I226" s="227" t="s">
        <v>212</v>
      </c>
      <c r="J226" s="228"/>
    </row>
    <row r="227" spans="1:10" s="221" customFormat="1" ht="15" x14ac:dyDescent="0.25">
      <c r="A227" s="28">
        <v>41122601</v>
      </c>
      <c r="B227" s="28" t="s">
        <v>422</v>
      </c>
      <c r="C227" s="29" t="s">
        <v>130</v>
      </c>
      <c r="D227" s="29" t="s">
        <v>208</v>
      </c>
      <c r="E227" s="29" t="s">
        <v>209</v>
      </c>
      <c r="F227" s="30">
        <v>21420</v>
      </c>
      <c r="G227" s="28" t="s">
        <v>210</v>
      </c>
      <c r="H227" s="28" t="s">
        <v>211</v>
      </c>
      <c r="I227" s="227" t="s">
        <v>212</v>
      </c>
      <c r="J227" s="228"/>
    </row>
    <row r="228" spans="1:10" s="221" customFormat="1" ht="15" x14ac:dyDescent="0.25">
      <c r="A228" s="28">
        <v>42311527</v>
      </c>
      <c r="B228" s="28" t="s">
        <v>423</v>
      </c>
      <c r="C228" s="29" t="s">
        <v>130</v>
      </c>
      <c r="D228" s="29" t="s">
        <v>208</v>
      </c>
      <c r="E228" s="29" t="s">
        <v>209</v>
      </c>
      <c r="F228" s="30">
        <v>301070</v>
      </c>
      <c r="G228" s="28" t="s">
        <v>210</v>
      </c>
      <c r="H228" s="28" t="s">
        <v>211</v>
      </c>
      <c r="I228" s="227" t="s">
        <v>212</v>
      </c>
      <c r="J228" s="228"/>
    </row>
    <row r="229" spans="1:10" s="221" customFormat="1" ht="15" x14ac:dyDescent="0.25">
      <c r="A229" s="28">
        <v>42312305</v>
      </c>
      <c r="B229" s="28" t="s">
        <v>424</v>
      </c>
      <c r="C229" s="29" t="s">
        <v>130</v>
      </c>
      <c r="D229" s="29" t="s">
        <v>208</v>
      </c>
      <c r="E229" s="29" t="s">
        <v>209</v>
      </c>
      <c r="F229" s="30">
        <v>130781</v>
      </c>
      <c r="G229" s="28" t="s">
        <v>210</v>
      </c>
      <c r="H229" s="28" t="s">
        <v>211</v>
      </c>
      <c r="I229" s="227" t="s">
        <v>212</v>
      </c>
      <c r="J229" s="228"/>
    </row>
    <row r="230" spans="1:10" s="221" customFormat="1" ht="15" x14ac:dyDescent="0.25">
      <c r="A230" s="28">
        <v>41104112</v>
      </c>
      <c r="B230" s="28" t="s">
        <v>425</v>
      </c>
      <c r="C230" s="29" t="s">
        <v>130</v>
      </c>
      <c r="D230" s="29" t="s">
        <v>208</v>
      </c>
      <c r="E230" s="29" t="s">
        <v>209</v>
      </c>
      <c r="F230" s="30">
        <v>176715</v>
      </c>
      <c r="G230" s="28" t="s">
        <v>210</v>
      </c>
      <c r="H230" s="28" t="s">
        <v>211</v>
      </c>
      <c r="I230" s="227" t="s">
        <v>212</v>
      </c>
      <c r="J230" s="228"/>
    </row>
    <row r="231" spans="1:10" s="221" customFormat="1" ht="15" x14ac:dyDescent="0.25">
      <c r="A231" s="28">
        <v>41104112</v>
      </c>
      <c r="B231" s="28" t="s">
        <v>426</v>
      </c>
      <c r="C231" s="29" t="s">
        <v>130</v>
      </c>
      <c r="D231" s="29" t="s">
        <v>208</v>
      </c>
      <c r="E231" s="29" t="s">
        <v>209</v>
      </c>
      <c r="F231" s="30">
        <v>235620</v>
      </c>
      <c r="G231" s="28" t="s">
        <v>210</v>
      </c>
      <c r="H231" s="28" t="s">
        <v>211</v>
      </c>
      <c r="I231" s="227" t="s">
        <v>212</v>
      </c>
      <c r="J231" s="228"/>
    </row>
    <row r="232" spans="1:10" s="221" customFormat="1" ht="15" x14ac:dyDescent="0.25">
      <c r="A232" s="28">
        <v>41104111</v>
      </c>
      <c r="B232" s="28" t="s">
        <v>427</v>
      </c>
      <c r="C232" s="29" t="s">
        <v>130</v>
      </c>
      <c r="D232" s="29" t="s">
        <v>208</v>
      </c>
      <c r="E232" s="29" t="s">
        <v>209</v>
      </c>
      <c r="F232" s="30">
        <v>571200</v>
      </c>
      <c r="G232" s="28" t="s">
        <v>210</v>
      </c>
      <c r="H232" s="28" t="s">
        <v>211</v>
      </c>
      <c r="I232" s="227" t="s">
        <v>212</v>
      </c>
      <c r="J232" s="228"/>
    </row>
    <row r="233" spans="1:10" s="221" customFormat="1" ht="15" x14ac:dyDescent="0.25">
      <c r="A233" s="28">
        <v>42231702</v>
      </c>
      <c r="B233" s="28" t="s">
        <v>428</v>
      </c>
      <c r="C233" s="29" t="s">
        <v>130</v>
      </c>
      <c r="D233" s="29" t="s">
        <v>208</v>
      </c>
      <c r="E233" s="29" t="s">
        <v>209</v>
      </c>
      <c r="F233" s="30">
        <v>630700</v>
      </c>
      <c r="G233" s="28" t="s">
        <v>210</v>
      </c>
      <c r="H233" s="28" t="s">
        <v>211</v>
      </c>
      <c r="I233" s="227" t="s">
        <v>212</v>
      </c>
      <c r="J233" s="228"/>
    </row>
    <row r="234" spans="1:10" s="221" customFormat="1" ht="15" x14ac:dyDescent="0.25">
      <c r="A234" s="28">
        <v>42231609</v>
      </c>
      <c r="B234" s="28" t="s">
        <v>429</v>
      </c>
      <c r="C234" s="29" t="s">
        <v>130</v>
      </c>
      <c r="D234" s="29" t="s">
        <v>208</v>
      </c>
      <c r="E234" s="29" t="s">
        <v>209</v>
      </c>
      <c r="F234" s="30">
        <v>273700</v>
      </c>
      <c r="G234" s="28" t="s">
        <v>210</v>
      </c>
      <c r="H234" s="28" t="s">
        <v>211</v>
      </c>
      <c r="I234" s="227" t="s">
        <v>212</v>
      </c>
      <c r="J234" s="228"/>
    </row>
    <row r="235" spans="1:10" s="221" customFormat="1" ht="15" x14ac:dyDescent="0.25">
      <c r="A235" s="28">
        <v>42231604</v>
      </c>
      <c r="B235" s="28" t="s">
        <v>430</v>
      </c>
      <c r="C235" s="29" t="s">
        <v>130</v>
      </c>
      <c r="D235" s="29" t="s">
        <v>208</v>
      </c>
      <c r="E235" s="29" t="s">
        <v>209</v>
      </c>
      <c r="F235" s="30">
        <v>196350</v>
      </c>
      <c r="G235" s="28" t="s">
        <v>210</v>
      </c>
      <c r="H235" s="28" t="s">
        <v>211</v>
      </c>
      <c r="I235" s="227" t="s">
        <v>212</v>
      </c>
      <c r="J235" s="228"/>
    </row>
    <row r="236" spans="1:10" s="221" customFormat="1" ht="15" x14ac:dyDescent="0.25">
      <c r="A236" s="28">
        <v>42142707</v>
      </c>
      <c r="B236" s="28" t="s">
        <v>431</v>
      </c>
      <c r="C236" s="29" t="s">
        <v>130</v>
      </c>
      <c r="D236" s="29" t="s">
        <v>208</v>
      </c>
      <c r="E236" s="29" t="s">
        <v>209</v>
      </c>
      <c r="F236" s="30">
        <v>80682</v>
      </c>
      <c r="G236" s="28" t="s">
        <v>210</v>
      </c>
      <c r="H236" s="28" t="s">
        <v>211</v>
      </c>
      <c r="I236" s="227" t="s">
        <v>212</v>
      </c>
      <c r="J236" s="228"/>
    </row>
    <row r="237" spans="1:10" s="221" customFormat="1" ht="15" x14ac:dyDescent="0.25">
      <c r="A237" s="28">
        <v>42142707</v>
      </c>
      <c r="B237" s="28" t="s">
        <v>432</v>
      </c>
      <c r="C237" s="29" t="s">
        <v>130</v>
      </c>
      <c r="D237" s="29" t="s">
        <v>208</v>
      </c>
      <c r="E237" s="29" t="s">
        <v>209</v>
      </c>
      <c r="F237" s="30">
        <v>80682</v>
      </c>
      <c r="G237" s="28" t="s">
        <v>210</v>
      </c>
      <c r="H237" s="28" t="s">
        <v>211</v>
      </c>
      <c r="I237" s="227" t="s">
        <v>212</v>
      </c>
      <c r="J237" s="228"/>
    </row>
    <row r="238" spans="1:10" s="221" customFormat="1" ht="15" x14ac:dyDescent="0.25">
      <c r="A238" s="28">
        <v>42142707</v>
      </c>
      <c r="B238" s="28" t="s">
        <v>433</v>
      </c>
      <c r="C238" s="29" t="s">
        <v>130</v>
      </c>
      <c r="D238" s="29" t="s">
        <v>208</v>
      </c>
      <c r="E238" s="29" t="s">
        <v>209</v>
      </c>
      <c r="F238" s="30">
        <v>80682</v>
      </c>
      <c r="G238" s="28" t="s">
        <v>210</v>
      </c>
      <c r="H238" s="28" t="s">
        <v>211</v>
      </c>
      <c r="I238" s="227" t="s">
        <v>212</v>
      </c>
      <c r="J238" s="228"/>
    </row>
    <row r="239" spans="1:10" s="221" customFormat="1" ht="15" x14ac:dyDescent="0.25">
      <c r="A239" s="28">
        <v>42142707</v>
      </c>
      <c r="B239" s="28" t="s">
        <v>434</v>
      </c>
      <c r="C239" s="29" t="s">
        <v>130</v>
      </c>
      <c r="D239" s="29" t="s">
        <v>208</v>
      </c>
      <c r="E239" s="29" t="s">
        <v>209</v>
      </c>
      <c r="F239" s="30">
        <v>80682</v>
      </c>
      <c r="G239" s="28" t="s">
        <v>210</v>
      </c>
      <c r="H239" s="28" t="s">
        <v>211</v>
      </c>
      <c r="I239" s="227" t="s">
        <v>212</v>
      </c>
      <c r="J239" s="228"/>
    </row>
    <row r="240" spans="1:10" s="221" customFormat="1" ht="15" x14ac:dyDescent="0.25">
      <c r="A240" s="28">
        <v>42142707</v>
      </c>
      <c r="B240" s="28" t="s">
        <v>435</v>
      </c>
      <c r="C240" s="29" t="s">
        <v>130</v>
      </c>
      <c r="D240" s="29" t="s">
        <v>208</v>
      </c>
      <c r="E240" s="29" t="s">
        <v>209</v>
      </c>
      <c r="F240" s="30">
        <v>80682</v>
      </c>
      <c r="G240" s="28" t="s">
        <v>210</v>
      </c>
      <c r="H240" s="28" t="s">
        <v>211</v>
      </c>
      <c r="I240" s="227" t="s">
        <v>212</v>
      </c>
      <c r="J240" s="228"/>
    </row>
    <row r="241" spans="1:10" s="221" customFormat="1" ht="15" x14ac:dyDescent="0.25">
      <c r="A241" s="28">
        <v>42221503</v>
      </c>
      <c r="B241" s="28" t="s">
        <v>436</v>
      </c>
      <c r="C241" s="29" t="s">
        <v>130</v>
      </c>
      <c r="D241" s="29" t="s">
        <v>208</v>
      </c>
      <c r="E241" s="29" t="s">
        <v>209</v>
      </c>
      <c r="F241" s="30">
        <v>202300</v>
      </c>
      <c r="G241" s="28" t="s">
        <v>210</v>
      </c>
      <c r="H241" s="28" t="s">
        <v>211</v>
      </c>
      <c r="I241" s="227" t="s">
        <v>212</v>
      </c>
      <c r="J241" s="228"/>
    </row>
    <row r="242" spans="1:10" s="221" customFormat="1" ht="15" x14ac:dyDescent="0.25">
      <c r="A242" s="28">
        <v>42221505</v>
      </c>
      <c r="B242" s="28" t="s">
        <v>437</v>
      </c>
      <c r="C242" s="29" t="s">
        <v>130</v>
      </c>
      <c r="D242" s="29" t="s">
        <v>208</v>
      </c>
      <c r="E242" s="29" t="s">
        <v>209</v>
      </c>
      <c r="F242" s="30">
        <v>293930</v>
      </c>
      <c r="G242" s="28" t="s">
        <v>210</v>
      </c>
      <c r="H242" s="28" t="s">
        <v>211</v>
      </c>
      <c r="I242" s="227" t="s">
        <v>212</v>
      </c>
      <c r="J242" s="228"/>
    </row>
    <row r="243" spans="1:10" s="221" customFormat="1" ht="15" x14ac:dyDescent="0.25">
      <c r="A243" s="28">
        <v>42221505</v>
      </c>
      <c r="B243" s="28" t="s">
        <v>438</v>
      </c>
      <c r="C243" s="29" t="s">
        <v>130</v>
      </c>
      <c r="D243" s="29" t="s">
        <v>208</v>
      </c>
      <c r="E243" s="29" t="s">
        <v>209</v>
      </c>
      <c r="F243" s="30">
        <v>222530</v>
      </c>
      <c r="G243" s="28" t="s">
        <v>210</v>
      </c>
      <c r="H243" s="28" t="s">
        <v>211</v>
      </c>
      <c r="I243" s="227" t="s">
        <v>212</v>
      </c>
      <c r="J243" s="228"/>
    </row>
    <row r="244" spans="1:10" s="221" customFormat="1" ht="15" x14ac:dyDescent="0.25">
      <c r="A244" s="28">
        <v>42141802</v>
      </c>
      <c r="B244" s="28" t="s">
        <v>439</v>
      </c>
      <c r="C244" s="29" t="s">
        <v>130</v>
      </c>
      <c r="D244" s="29" t="s">
        <v>208</v>
      </c>
      <c r="E244" s="29" t="s">
        <v>209</v>
      </c>
      <c r="F244" s="30">
        <v>624750</v>
      </c>
      <c r="G244" s="28" t="s">
        <v>210</v>
      </c>
      <c r="H244" s="28" t="s">
        <v>211</v>
      </c>
      <c r="I244" s="227" t="s">
        <v>212</v>
      </c>
      <c r="J244" s="228"/>
    </row>
    <row r="245" spans="1:10" s="221" customFormat="1" ht="15" x14ac:dyDescent="0.25">
      <c r="A245" s="28">
        <v>42312108</v>
      </c>
      <c r="B245" s="28" t="s">
        <v>440</v>
      </c>
      <c r="C245" s="29" t="s">
        <v>130</v>
      </c>
      <c r="D245" s="29" t="s">
        <v>208</v>
      </c>
      <c r="E245" s="29" t="s">
        <v>209</v>
      </c>
      <c r="F245" s="30">
        <v>268940</v>
      </c>
      <c r="G245" s="28" t="s">
        <v>210</v>
      </c>
      <c r="H245" s="28" t="s">
        <v>211</v>
      </c>
      <c r="I245" s="227" t="s">
        <v>212</v>
      </c>
      <c r="J245" s="228"/>
    </row>
    <row r="246" spans="1:10" s="221" customFormat="1" ht="15" x14ac:dyDescent="0.25">
      <c r="A246" s="28">
        <v>42312113</v>
      </c>
      <c r="B246" s="28" t="s">
        <v>441</v>
      </c>
      <c r="C246" s="29" t="s">
        <v>130</v>
      </c>
      <c r="D246" s="29" t="s">
        <v>208</v>
      </c>
      <c r="E246" s="29" t="s">
        <v>209</v>
      </c>
      <c r="F246" s="30">
        <v>95200</v>
      </c>
      <c r="G246" s="28" t="s">
        <v>210</v>
      </c>
      <c r="H246" s="28" t="s">
        <v>211</v>
      </c>
      <c r="I246" s="227" t="s">
        <v>212</v>
      </c>
      <c r="J246" s="228"/>
    </row>
    <row r="247" spans="1:10" s="221" customFormat="1" ht="15" x14ac:dyDescent="0.25">
      <c r="A247" s="28">
        <v>42312109</v>
      </c>
      <c r="B247" s="28" t="s">
        <v>442</v>
      </c>
      <c r="C247" s="29" t="s">
        <v>130</v>
      </c>
      <c r="D247" s="29" t="s">
        <v>208</v>
      </c>
      <c r="E247" s="29" t="s">
        <v>209</v>
      </c>
      <c r="F247" s="30">
        <v>545020</v>
      </c>
      <c r="G247" s="28" t="s">
        <v>210</v>
      </c>
      <c r="H247" s="28" t="s">
        <v>211</v>
      </c>
      <c r="I247" s="227" t="s">
        <v>212</v>
      </c>
      <c r="J247" s="228"/>
    </row>
    <row r="248" spans="1:10" s="221" customFormat="1" ht="15" x14ac:dyDescent="0.25">
      <c r="A248" s="28">
        <v>42141503</v>
      </c>
      <c r="B248" s="28" t="s">
        <v>443</v>
      </c>
      <c r="C248" s="29" t="s">
        <v>130</v>
      </c>
      <c r="D248" s="29" t="s">
        <v>208</v>
      </c>
      <c r="E248" s="29" t="s">
        <v>209</v>
      </c>
      <c r="F248" s="30">
        <v>314160</v>
      </c>
      <c r="G248" s="28" t="s">
        <v>210</v>
      </c>
      <c r="H248" s="28" t="s">
        <v>211</v>
      </c>
      <c r="I248" s="227" t="s">
        <v>212</v>
      </c>
      <c r="J248" s="228"/>
    </row>
    <row r="249" spans="1:10" s="221" customFormat="1" ht="15" x14ac:dyDescent="0.25">
      <c r="A249" s="28">
        <v>42181905</v>
      </c>
      <c r="B249" s="28" t="s">
        <v>444</v>
      </c>
      <c r="C249" s="29" t="s">
        <v>130</v>
      </c>
      <c r="D249" s="29" t="s">
        <v>208</v>
      </c>
      <c r="E249" s="29" t="s">
        <v>209</v>
      </c>
      <c r="F249" s="30">
        <v>103411</v>
      </c>
      <c r="G249" s="28" t="s">
        <v>210</v>
      </c>
      <c r="H249" s="28" t="s">
        <v>211</v>
      </c>
      <c r="I249" s="227" t="s">
        <v>212</v>
      </c>
      <c r="J249" s="228"/>
    </row>
    <row r="250" spans="1:10" s="221" customFormat="1" ht="15" x14ac:dyDescent="0.25">
      <c r="A250" s="28">
        <v>42221501</v>
      </c>
      <c r="B250" s="28" t="s">
        <v>445</v>
      </c>
      <c r="C250" s="29" t="s">
        <v>130</v>
      </c>
      <c r="D250" s="29" t="s">
        <v>208</v>
      </c>
      <c r="E250" s="29" t="s">
        <v>209</v>
      </c>
      <c r="F250" s="30">
        <v>456436.39999999997</v>
      </c>
      <c r="G250" s="28" t="s">
        <v>210</v>
      </c>
      <c r="H250" s="28" t="s">
        <v>211</v>
      </c>
      <c r="I250" s="227" t="s">
        <v>212</v>
      </c>
      <c r="J250" s="228"/>
    </row>
    <row r="251" spans="1:10" s="221" customFormat="1" ht="15" x14ac:dyDescent="0.25">
      <c r="A251" s="28">
        <v>42181708</v>
      </c>
      <c r="B251" s="28" t="s">
        <v>446</v>
      </c>
      <c r="C251" s="29" t="s">
        <v>130</v>
      </c>
      <c r="D251" s="29" t="s">
        <v>208</v>
      </c>
      <c r="E251" s="29" t="s">
        <v>209</v>
      </c>
      <c r="F251" s="30">
        <v>49980</v>
      </c>
      <c r="G251" s="28" t="s">
        <v>210</v>
      </c>
      <c r="H251" s="28" t="s">
        <v>211</v>
      </c>
      <c r="I251" s="227" t="s">
        <v>212</v>
      </c>
      <c r="J251" s="228"/>
    </row>
    <row r="252" spans="1:10" s="221" customFormat="1" ht="15" x14ac:dyDescent="0.25">
      <c r="A252" s="28">
        <v>42272001</v>
      </c>
      <c r="B252" s="28" t="s">
        <v>447</v>
      </c>
      <c r="C252" s="29" t="s">
        <v>130</v>
      </c>
      <c r="D252" s="29" t="s">
        <v>208</v>
      </c>
      <c r="E252" s="29" t="s">
        <v>209</v>
      </c>
      <c r="F252" s="30">
        <v>704480</v>
      </c>
      <c r="G252" s="28" t="s">
        <v>210</v>
      </c>
      <c r="H252" s="28" t="s">
        <v>211</v>
      </c>
      <c r="I252" s="227" t="s">
        <v>212</v>
      </c>
      <c r="J252" s="228"/>
    </row>
    <row r="253" spans="1:10" s="221" customFormat="1" ht="15" x14ac:dyDescent="0.25">
      <c r="A253" s="28">
        <v>42272001</v>
      </c>
      <c r="B253" s="28" t="s">
        <v>448</v>
      </c>
      <c r="C253" s="29" t="s">
        <v>130</v>
      </c>
      <c r="D253" s="29" t="s">
        <v>208</v>
      </c>
      <c r="E253" s="29" t="s">
        <v>209</v>
      </c>
      <c r="F253" s="30">
        <v>749700</v>
      </c>
      <c r="G253" s="28" t="s">
        <v>210</v>
      </c>
      <c r="H253" s="28" t="s">
        <v>211</v>
      </c>
      <c r="I253" s="227" t="s">
        <v>212</v>
      </c>
      <c r="J253" s="228"/>
    </row>
    <row r="254" spans="1:10" s="221" customFormat="1" ht="15" x14ac:dyDescent="0.25">
      <c r="A254" s="28">
        <v>41104107</v>
      </c>
      <c r="B254" s="28" t="s">
        <v>449</v>
      </c>
      <c r="C254" s="29" t="s">
        <v>130</v>
      </c>
      <c r="D254" s="29" t="s">
        <v>208</v>
      </c>
      <c r="E254" s="29" t="s">
        <v>209</v>
      </c>
      <c r="F254" s="30">
        <v>205156</v>
      </c>
      <c r="G254" s="28" t="s">
        <v>210</v>
      </c>
      <c r="H254" s="28" t="s">
        <v>211</v>
      </c>
      <c r="I254" s="227" t="s">
        <v>212</v>
      </c>
      <c r="J254" s="228"/>
    </row>
    <row r="255" spans="1:10" s="221" customFormat="1" ht="15" x14ac:dyDescent="0.25">
      <c r="A255" s="28">
        <v>41104107</v>
      </c>
      <c r="B255" s="28" t="s">
        <v>450</v>
      </c>
      <c r="C255" s="29" t="s">
        <v>130</v>
      </c>
      <c r="D255" s="29" t="s">
        <v>208</v>
      </c>
      <c r="E255" s="29" t="s">
        <v>209</v>
      </c>
      <c r="F255" s="30">
        <v>142562</v>
      </c>
      <c r="G255" s="28" t="s">
        <v>210</v>
      </c>
      <c r="H255" s="28" t="s">
        <v>211</v>
      </c>
      <c r="I255" s="227" t="s">
        <v>212</v>
      </c>
      <c r="J255" s="228"/>
    </row>
    <row r="256" spans="1:10" s="221" customFormat="1" ht="15" x14ac:dyDescent="0.25">
      <c r="A256" s="28">
        <v>41104107</v>
      </c>
      <c r="B256" s="28" t="s">
        <v>451</v>
      </c>
      <c r="C256" s="29" t="s">
        <v>130</v>
      </c>
      <c r="D256" s="29" t="s">
        <v>208</v>
      </c>
      <c r="E256" s="29" t="s">
        <v>209</v>
      </c>
      <c r="F256" s="30">
        <v>161840</v>
      </c>
      <c r="G256" s="28" t="s">
        <v>210</v>
      </c>
      <c r="H256" s="28" t="s">
        <v>211</v>
      </c>
      <c r="I256" s="227" t="s">
        <v>212</v>
      </c>
      <c r="J256" s="228"/>
    </row>
    <row r="257" spans="1:10" s="221" customFormat="1" ht="15" x14ac:dyDescent="0.25">
      <c r="A257" s="28">
        <v>42142521</v>
      </c>
      <c r="B257" s="28" t="s">
        <v>452</v>
      </c>
      <c r="C257" s="29" t="s">
        <v>130</v>
      </c>
      <c r="D257" s="29" t="s">
        <v>208</v>
      </c>
      <c r="E257" s="29" t="s">
        <v>209</v>
      </c>
      <c r="F257" s="30">
        <v>13685</v>
      </c>
      <c r="G257" s="28" t="s">
        <v>210</v>
      </c>
      <c r="H257" s="28" t="s">
        <v>211</v>
      </c>
      <c r="I257" s="227" t="s">
        <v>212</v>
      </c>
      <c r="J257" s="228"/>
    </row>
    <row r="258" spans="1:10" s="221" customFormat="1" ht="15" x14ac:dyDescent="0.25">
      <c r="A258" s="28">
        <v>46182005</v>
      </c>
      <c r="B258" s="28" t="s">
        <v>453</v>
      </c>
      <c r="C258" s="29" t="s">
        <v>130</v>
      </c>
      <c r="D258" s="29" t="s">
        <v>208</v>
      </c>
      <c r="E258" s="29" t="s">
        <v>209</v>
      </c>
      <c r="F258" s="30">
        <v>85680</v>
      </c>
      <c r="G258" s="28" t="s">
        <v>210</v>
      </c>
      <c r="H258" s="28" t="s">
        <v>211</v>
      </c>
      <c r="I258" s="227" t="s">
        <v>212</v>
      </c>
      <c r="J258" s="228"/>
    </row>
    <row r="259" spans="1:10" s="221" customFormat="1" ht="15" x14ac:dyDescent="0.25">
      <c r="A259" s="28">
        <v>42131702</v>
      </c>
      <c r="B259" s="28" t="s">
        <v>454</v>
      </c>
      <c r="C259" s="29" t="s">
        <v>130</v>
      </c>
      <c r="D259" s="29" t="s">
        <v>208</v>
      </c>
      <c r="E259" s="29" t="s">
        <v>209</v>
      </c>
      <c r="F259" s="30">
        <v>690200</v>
      </c>
      <c r="G259" s="28" t="s">
        <v>210</v>
      </c>
      <c r="H259" s="28" t="s">
        <v>211</v>
      </c>
      <c r="I259" s="227" t="s">
        <v>212</v>
      </c>
      <c r="J259" s="228"/>
    </row>
    <row r="260" spans="1:10" s="221" customFormat="1" ht="15" x14ac:dyDescent="0.25">
      <c r="A260" s="28">
        <v>42241505</v>
      </c>
      <c r="B260" s="28" t="s">
        <v>455</v>
      </c>
      <c r="C260" s="29" t="s">
        <v>130</v>
      </c>
      <c r="D260" s="29" t="s">
        <v>208</v>
      </c>
      <c r="E260" s="29" t="s">
        <v>209</v>
      </c>
      <c r="F260" s="30">
        <v>364021</v>
      </c>
      <c r="G260" s="28" t="s">
        <v>210</v>
      </c>
      <c r="H260" s="28" t="s">
        <v>211</v>
      </c>
      <c r="I260" s="227" t="s">
        <v>212</v>
      </c>
      <c r="J260" s="228"/>
    </row>
    <row r="261" spans="1:10" s="221" customFormat="1" ht="15" x14ac:dyDescent="0.25">
      <c r="A261" s="28">
        <v>42311505</v>
      </c>
      <c r="B261" s="28" t="s">
        <v>456</v>
      </c>
      <c r="C261" s="29" t="s">
        <v>130</v>
      </c>
      <c r="D261" s="29" t="s">
        <v>208</v>
      </c>
      <c r="E261" s="29" t="s">
        <v>209</v>
      </c>
      <c r="F261" s="30">
        <v>49980</v>
      </c>
      <c r="G261" s="28" t="s">
        <v>210</v>
      </c>
      <c r="H261" s="28" t="s">
        <v>211</v>
      </c>
      <c r="I261" s="227" t="s">
        <v>212</v>
      </c>
      <c r="J261" s="228"/>
    </row>
    <row r="262" spans="1:10" s="221" customFormat="1" ht="15" x14ac:dyDescent="0.25">
      <c r="A262" s="28">
        <v>42221701</v>
      </c>
      <c r="B262" s="28" t="s">
        <v>457</v>
      </c>
      <c r="C262" s="29" t="s">
        <v>130</v>
      </c>
      <c r="D262" s="29" t="s">
        <v>208</v>
      </c>
      <c r="E262" s="29" t="s">
        <v>209</v>
      </c>
      <c r="F262" s="30">
        <v>1570800</v>
      </c>
      <c r="G262" s="28" t="s">
        <v>210</v>
      </c>
      <c r="H262" s="28" t="s">
        <v>211</v>
      </c>
      <c r="I262" s="227" t="s">
        <v>212</v>
      </c>
      <c r="J262" s="228"/>
    </row>
    <row r="263" spans="1:10" s="221" customFormat="1" ht="15" x14ac:dyDescent="0.25">
      <c r="A263" s="28">
        <v>51102710</v>
      </c>
      <c r="B263" s="28" t="s">
        <v>458</v>
      </c>
      <c r="C263" s="29" t="s">
        <v>130</v>
      </c>
      <c r="D263" s="29" t="s">
        <v>208</v>
      </c>
      <c r="E263" s="29" t="s">
        <v>209</v>
      </c>
      <c r="F263" s="30">
        <v>213248</v>
      </c>
      <c r="G263" s="28" t="s">
        <v>210</v>
      </c>
      <c r="H263" s="28" t="s">
        <v>211</v>
      </c>
      <c r="I263" s="227" t="s">
        <v>212</v>
      </c>
      <c r="J263" s="228"/>
    </row>
    <row r="264" spans="1:10" s="221" customFormat="1" ht="15" x14ac:dyDescent="0.25">
      <c r="A264" s="28">
        <v>42311506</v>
      </c>
      <c r="B264" s="28" t="s">
        <v>459</v>
      </c>
      <c r="C264" s="29" t="s">
        <v>130</v>
      </c>
      <c r="D264" s="29" t="s">
        <v>208</v>
      </c>
      <c r="E264" s="29" t="s">
        <v>209</v>
      </c>
      <c r="F264" s="30">
        <v>99960</v>
      </c>
      <c r="G264" s="28" t="s">
        <v>210</v>
      </c>
      <c r="H264" s="28" t="s">
        <v>211</v>
      </c>
      <c r="I264" s="227" t="s">
        <v>212</v>
      </c>
      <c r="J264" s="228"/>
    </row>
    <row r="265" spans="1:10" s="221" customFormat="1" ht="15" x14ac:dyDescent="0.25">
      <c r="A265" s="28">
        <v>85161502</v>
      </c>
      <c r="B265" s="28" t="s">
        <v>460</v>
      </c>
      <c r="C265" s="29" t="s">
        <v>130</v>
      </c>
      <c r="D265" s="29" t="s">
        <v>149</v>
      </c>
      <c r="E265" s="29" t="s">
        <v>220</v>
      </c>
      <c r="F265" s="30">
        <v>8000000</v>
      </c>
      <c r="G265" s="28" t="s">
        <v>210</v>
      </c>
      <c r="H265" s="28" t="s">
        <v>211</v>
      </c>
      <c r="I265" s="227" t="s">
        <v>212</v>
      </c>
      <c r="J265" s="228"/>
    </row>
    <row r="266" spans="1:10" s="221" customFormat="1" ht="15" x14ac:dyDescent="0.25">
      <c r="A266" s="28">
        <v>12161500</v>
      </c>
      <c r="B266" s="28" t="s">
        <v>461</v>
      </c>
      <c r="C266" s="29">
        <v>3</v>
      </c>
      <c r="D266" s="29" t="s">
        <v>208</v>
      </c>
      <c r="E266" s="29" t="s">
        <v>209</v>
      </c>
      <c r="F266" s="30">
        <v>399602</v>
      </c>
      <c r="G266" s="28" t="s">
        <v>210</v>
      </c>
      <c r="H266" s="28" t="s">
        <v>211</v>
      </c>
      <c r="I266" s="227" t="s">
        <v>212</v>
      </c>
      <c r="J266" s="228"/>
    </row>
    <row r="267" spans="1:10" s="221" customFormat="1" ht="15" x14ac:dyDescent="0.25">
      <c r="A267" s="28">
        <v>12161500</v>
      </c>
      <c r="B267" s="28" t="s">
        <v>461</v>
      </c>
      <c r="C267" s="29">
        <v>3</v>
      </c>
      <c r="D267" s="29" t="s">
        <v>208</v>
      </c>
      <c r="E267" s="29" t="s">
        <v>209</v>
      </c>
      <c r="F267" s="30">
        <v>810152</v>
      </c>
      <c r="G267" s="28" t="s">
        <v>210</v>
      </c>
      <c r="H267" s="28" t="s">
        <v>211</v>
      </c>
      <c r="I267" s="227" t="s">
        <v>212</v>
      </c>
      <c r="J267" s="228"/>
    </row>
    <row r="268" spans="1:10" s="221" customFormat="1" ht="15" x14ac:dyDescent="0.25">
      <c r="A268" s="28">
        <v>12161500</v>
      </c>
      <c r="B268" s="28" t="s">
        <v>462</v>
      </c>
      <c r="C268" s="29">
        <v>3</v>
      </c>
      <c r="D268" s="29" t="s">
        <v>208</v>
      </c>
      <c r="E268" s="29" t="s">
        <v>209</v>
      </c>
      <c r="F268" s="30">
        <v>355810</v>
      </c>
      <c r="G268" s="28" t="s">
        <v>210</v>
      </c>
      <c r="H268" s="28" t="s">
        <v>211</v>
      </c>
      <c r="I268" s="227" t="s">
        <v>212</v>
      </c>
      <c r="J268" s="228"/>
    </row>
    <row r="269" spans="1:10" s="221" customFormat="1" ht="15" x14ac:dyDescent="0.25">
      <c r="A269" s="28">
        <v>12161500</v>
      </c>
      <c r="B269" s="28" t="s">
        <v>463</v>
      </c>
      <c r="C269" s="29">
        <v>3</v>
      </c>
      <c r="D269" s="29" t="s">
        <v>208</v>
      </c>
      <c r="E269" s="29" t="s">
        <v>209</v>
      </c>
      <c r="F269" s="30">
        <v>1116696</v>
      </c>
      <c r="G269" s="28" t="s">
        <v>210</v>
      </c>
      <c r="H269" s="28" t="s">
        <v>211</v>
      </c>
      <c r="I269" s="227" t="s">
        <v>212</v>
      </c>
      <c r="J269" s="228"/>
    </row>
    <row r="270" spans="1:10" s="221" customFormat="1" ht="15" x14ac:dyDescent="0.25">
      <c r="A270" s="28">
        <v>12161500</v>
      </c>
      <c r="B270" s="28" t="s">
        <v>464</v>
      </c>
      <c r="C270" s="29">
        <v>3</v>
      </c>
      <c r="D270" s="29" t="s">
        <v>208</v>
      </c>
      <c r="E270" s="29" t="s">
        <v>209</v>
      </c>
      <c r="F270" s="30">
        <v>853944</v>
      </c>
      <c r="G270" s="28" t="s">
        <v>210</v>
      </c>
      <c r="H270" s="28" t="s">
        <v>211</v>
      </c>
      <c r="I270" s="227" t="s">
        <v>212</v>
      </c>
      <c r="J270" s="228"/>
    </row>
    <row r="271" spans="1:10" s="221" customFormat="1" ht="15" x14ac:dyDescent="0.25">
      <c r="A271" s="28">
        <v>47121709</v>
      </c>
      <c r="B271" s="28" t="s">
        <v>465</v>
      </c>
      <c r="C271" s="29">
        <v>3</v>
      </c>
      <c r="D271" s="29" t="s">
        <v>208</v>
      </c>
      <c r="E271" s="29" t="s">
        <v>209</v>
      </c>
      <c r="F271" s="30">
        <v>1200000</v>
      </c>
      <c r="G271" s="28" t="s">
        <v>210</v>
      </c>
      <c r="H271" s="28" t="s">
        <v>211</v>
      </c>
      <c r="I271" s="227" t="s">
        <v>212</v>
      </c>
      <c r="J271" s="228"/>
    </row>
    <row r="272" spans="1:10" s="221" customFormat="1" ht="15" x14ac:dyDescent="0.25">
      <c r="A272" s="28">
        <v>47121709</v>
      </c>
      <c r="B272" s="28" t="s">
        <v>466</v>
      </c>
      <c r="C272" s="29">
        <v>3</v>
      </c>
      <c r="D272" s="29" t="s">
        <v>208</v>
      </c>
      <c r="E272" s="29" t="s">
        <v>209</v>
      </c>
      <c r="F272" s="30">
        <v>419760</v>
      </c>
      <c r="G272" s="28" t="s">
        <v>210</v>
      </c>
      <c r="H272" s="28" t="s">
        <v>211</v>
      </c>
      <c r="I272" s="227" t="s">
        <v>212</v>
      </c>
      <c r="J272" s="228"/>
    </row>
    <row r="273" spans="1:10" s="221" customFormat="1" ht="15" x14ac:dyDescent="0.25">
      <c r="A273" s="28">
        <v>411117000</v>
      </c>
      <c r="B273" s="28" t="s">
        <v>467</v>
      </c>
      <c r="C273" s="29">
        <v>3</v>
      </c>
      <c r="D273" s="29" t="s">
        <v>208</v>
      </c>
      <c r="E273" s="29" t="s">
        <v>209</v>
      </c>
      <c r="F273" s="30">
        <v>12480000</v>
      </c>
      <c r="G273" s="28" t="s">
        <v>210</v>
      </c>
      <c r="H273" s="28" t="s">
        <v>211</v>
      </c>
      <c r="I273" s="227" t="s">
        <v>212</v>
      </c>
      <c r="J273" s="228"/>
    </row>
    <row r="274" spans="1:10" s="221" customFormat="1" ht="15" x14ac:dyDescent="0.25">
      <c r="A274" s="28">
        <v>411117000</v>
      </c>
      <c r="B274" s="28" t="s">
        <v>468</v>
      </c>
      <c r="C274" s="29">
        <v>3</v>
      </c>
      <c r="D274" s="29" t="s">
        <v>208</v>
      </c>
      <c r="E274" s="29" t="s">
        <v>209</v>
      </c>
      <c r="F274" s="30">
        <v>11520000</v>
      </c>
      <c r="G274" s="28" t="s">
        <v>210</v>
      </c>
      <c r="H274" s="28" t="s">
        <v>211</v>
      </c>
      <c r="I274" s="227" t="s">
        <v>212</v>
      </c>
      <c r="J274" s="228"/>
    </row>
    <row r="275" spans="1:10" s="221" customFormat="1" ht="15" x14ac:dyDescent="0.25">
      <c r="A275" s="28">
        <v>81101706</v>
      </c>
      <c r="B275" s="28" t="s">
        <v>469</v>
      </c>
      <c r="C275" s="29" t="s">
        <v>175</v>
      </c>
      <c r="D275" s="29" t="s">
        <v>208</v>
      </c>
      <c r="E275" s="29" t="s">
        <v>209</v>
      </c>
      <c r="F275" s="30">
        <v>6000000</v>
      </c>
      <c r="G275" s="28" t="s">
        <v>210</v>
      </c>
      <c r="H275" s="28" t="s">
        <v>211</v>
      </c>
      <c r="I275" s="227" t="s">
        <v>212</v>
      </c>
      <c r="J275" s="228"/>
    </row>
    <row r="276" spans="1:10" s="221" customFormat="1" ht="15" x14ac:dyDescent="0.25">
      <c r="A276" s="28">
        <v>49221500</v>
      </c>
      <c r="B276" s="28" t="s">
        <v>470</v>
      </c>
      <c r="C276" s="29" t="s">
        <v>130</v>
      </c>
      <c r="D276" s="29" t="s">
        <v>208</v>
      </c>
      <c r="E276" s="29" t="s">
        <v>209</v>
      </c>
      <c r="F276" s="30">
        <v>3910000</v>
      </c>
      <c r="G276" s="28" t="s">
        <v>210</v>
      </c>
      <c r="H276" s="28" t="s">
        <v>211</v>
      </c>
      <c r="I276" s="227" t="s">
        <v>212</v>
      </c>
      <c r="J276" s="228"/>
    </row>
    <row r="277" spans="1:10" s="221" customFormat="1" ht="15" x14ac:dyDescent="0.25">
      <c r="A277" s="28">
        <v>49161701</v>
      </c>
      <c r="B277" s="28" t="s">
        <v>471</v>
      </c>
      <c r="C277" s="29" t="s">
        <v>130</v>
      </c>
      <c r="D277" s="29" t="s">
        <v>208</v>
      </c>
      <c r="E277" s="29" t="s">
        <v>209</v>
      </c>
      <c r="F277" s="30">
        <v>585000</v>
      </c>
      <c r="G277" s="28" t="s">
        <v>210</v>
      </c>
      <c r="H277" s="28" t="s">
        <v>211</v>
      </c>
      <c r="I277" s="227" t="s">
        <v>212</v>
      </c>
      <c r="J277" s="228"/>
    </row>
    <row r="278" spans="1:10" s="221" customFormat="1" ht="15" x14ac:dyDescent="0.25">
      <c r="A278" s="28">
        <v>49221500</v>
      </c>
      <c r="B278" s="28" t="s">
        <v>472</v>
      </c>
      <c r="C278" s="29" t="s">
        <v>130</v>
      </c>
      <c r="D278" s="29" t="s">
        <v>208</v>
      </c>
      <c r="E278" s="29" t="s">
        <v>209</v>
      </c>
      <c r="F278" s="30">
        <v>320000</v>
      </c>
      <c r="G278" s="28" t="s">
        <v>210</v>
      </c>
      <c r="H278" s="28" t="s">
        <v>211</v>
      </c>
      <c r="I278" s="227" t="s">
        <v>212</v>
      </c>
      <c r="J278" s="228"/>
    </row>
    <row r="279" spans="1:10" s="221" customFormat="1" ht="15" x14ac:dyDescent="0.25">
      <c r="A279" s="28">
        <v>49161703</v>
      </c>
      <c r="B279" s="28" t="s">
        <v>473</v>
      </c>
      <c r="C279" s="29" t="s">
        <v>130</v>
      </c>
      <c r="D279" s="29" t="s">
        <v>208</v>
      </c>
      <c r="E279" s="29" t="s">
        <v>209</v>
      </c>
      <c r="F279" s="30">
        <v>1100000</v>
      </c>
      <c r="G279" s="28" t="s">
        <v>210</v>
      </c>
      <c r="H279" s="28" t="s">
        <v>211</v>
      </c>
      <c r="I279" s="227" t="s">
        <v>212</v>
      </c>
      <c r="J279" s="228"/>
    </row>
    <row r="280" spans="1:10" s="221" customFormat="1" ht="15" x14ac:dyDescent="0.25">
      <c r="A280" s="28">
        <v>49161701</v>
      </c>
      <c r="B280" s="28" t="s">
        <v>474</v>
      </c>
      <c r="C280" s="29" t="s">
        <v>130</v>
      </c>
      <c r="D280" s="29" t="s">
        <v>208</v>
      </c>
      <c r="E280" s="29" t="s">
        <v>209</v>
      </c>
      <c r="F280" s="30">
        <v>552000</v>
      </c>
      <c r="G280" s="28" t="s">
        <v>210</v>
      </c>
      <c r="H280" s="28" t="s">
        <v>211</v>
      </c>
      <c r="I280" s="227" t="s">
        <v>212</v>
      </c>
      <c r="J280" s="228"/>
    </row>
    <row r="281" spans="1:10" s="221" customFormat="1" ht="15" x14ac:dyDescent="0.25">
      <c r="A281" s="28">
        <v>41116401</v>
      </c>
      <c r="B281" s="28" t="s">
        <v>475</v>
      </c>
      <c r="C281" s="29" t="s">
        <v>130</v>
      </c>
      <c r="D281" s="29" t="s">
        <v>208</v>
      </c>
      <c r="E281" s="29" t="s">
        <v>209</v>
      </c>
      <c r="F281" s="30">
        <v>850000</v>
      </c>
      <c r="G281" s="28" t="s">
        <v>210</v>
      </c>
      <c r="H281" s="28" t="s">
        <v>211</v>
      </c>
      <c r="I281" s="227" t="s">
        <v>212</v>
      </c>
      <c r="J281" s="228"/>
    </row>
    <row r="282" spans="1:10" s="221" customFormat="1" ht="15" x14ac:dyDescent="0.25">
      <c r="A282" s="28">
        <v>49221507</v>
      </c>
      <c r="B282" s="28" t="s">
        <v>476</v>
      </c>
      <c r="C282" s="29" t="s">
        <v>130</v>
      </c>
      <c r="D282" s="29" t="s">
        <v>208</v>
      </c>
      <c r="E282" s="29" t="s">
        <v>209</v>
      </c>
      <c r="F282" s="30">
        <v>240000</v>
      </c>
      <c r="G282" s="28" t="s">
        <v>210</v>
      </c>
      <c r="H282" s="28" t="s">
        <v>211</v>
      </c>
      <c r="I282" s="227" t="s">
        <v>212</v>
      </c>
      <c r="J282" s="228"/>
    </row>
    <row r="283" spans="1:10" s="221" customFormat="1" ht="15" x14ac:dyDescent="0.25">
      <c r="A283" s="28">
        <v>49221505</v>
      </c>
      <c r="B283" s="28" t="s">
        <v>477</v>
      </c>
      <c r="C283" s="29" t="s">
        <v>130</v>
      </c>
      <c r="D283" s="29" t="s">
        <v>208</v>
      </c>
      <c r="E283" s="29" t="s">
        <v>209</v>
      </c>
      <c r="F283" s="30">
        <v>680000</v>
      </c>
      <c r="G283" s="28" t="s">
        <v>210</v>
      </c>
      <c r="H283" s="28" t="s">
        <v>211</v>
      </c>
      <c r="I283" s="227" t="s">
        <v>212</v>
      </c>
      <c r="J283" s="228"/>
    </row>
    <row r="284" spans="1:10" s="221" customFormat="1" ht="15" x14ac:dyDescent="0.25">
      <c r="A284" s="28">
        <v>60131105</v>
      </c>
      <c r="B284" s="28" t="s">
        <v>478</v>
      </c>
      <c r="C284" s="29" t="s">
        <v>130</v>
      </c>
      <c r="D284" s="29" t="s">
        <v>208</v>
      </c>
      <c r="E284" s="29" t="s">
        <v>209</v>
      </c>
      <c r="F284" s="30">
        <v>400000</v>
      </c>
      <c r="G284" s="28" t="s">
        <v>210</v>
      </c>
      <c r="H284" s="28" t="s">
        <v>211</v>
      </c>
      <c r="I284" s="227" t="s">
        <v>212</v>
      </c>
      <c r="J284" s="228"/>
    </row>
    <row r="285" spans="1:10" s="221" customFormat="1" ht="15" x14ac:dyDescent="0.25">
      <c r="A285" s="28">
        <v>49221530</v>
      </c>
      <c r="B285" s="28" t="s">
        <v>479</v>
      </c>
      <c r="C285" s="29" t="s">
        <v>130</v>
      </c>
      <c r="D285" s="29" t="s">
        <v>208</v>
      </c>
      <c r="E285" s="29" t="s">
        <v>209</v>
      </c>
      <c r="F285" s="30">
        <v>736000</v>
      </c>
      <c r="G285" s="28" t="s">
        <v>210</v>
      </c>
      <c r="H285" s="28" t="s">
        <v>211</v>
      </c>
      <c r="I285" s="227" t="s">
        <v>212</v>
      </c>
      <c r="J285" s="228"/>
    </row>
    <row r="286" spans="1:10" s="221" customFormat="1" ht="15" x14ac:dyDescent="0.25">
      <c r="A286" s="28">
        <v>49161703</v>
      </c>
      <c r="B286" s="28" t="s">
        <v>480</v>
      </c>
      <c r="C286" s="29" t="s">
        <v>130</v>
      </c>
      <c r="D286" s="29" t="s">
        <v>208</v>
      </c>
      <c r="E286" s="29" t="s">
        <v>209</v>
      </c>
      <c r="F286" s="30">
        <v>140000</v>
      </c>
      <c r="G286" s="28" t="s">
        <v>210</v>
      </c>
      <c r="H286" s="28" t="s">
        <v>211</v>
      </c>
      <c r="I286" s="227" t="s">
        <v>212</v>
      </c>
      <c r="J286" s="228"/>
    </row>
    <row r="287" spans="1:10" s="221" customFormat="1" ht="15" x14ac:dyDescent="0.25">
      <c r="A287" s="28">
        <v>46161508</v>
      </c>
      <c r="B287" s="28" t="s">
        <v>481</v>
      </c>
      <c r="C287" s="29" t="s">
        <v>130</v>
      </c>
      <c r="D287" s="29" t="s">
        <v>208</v>
      </c>
      <c r="E287" s="29" t="s">
        <v>209</v>
      </c>
      <c r="F287" s="30">
        <v>300000</v>
      </c>
      <c r="G287" s="28" t="s">
        <v>210</v>
      </c>
      <c r="H287" s="28" t="s">
        <v>211</v>
      </c>
      <c r="I287" s="227" t="s">
        <v>212</v>
      </c>
      <c r="J287" s="228"/>
    </row>
    <row r="288" spans="1:10" s="221" customFormat="1" ht="15" x14ac:dyDescent="0.25">
      <c r="A288" s="28">
        <v>49161707</v>
      </c>
      <c r="B288" s="28" t="s">
        <v>482</v>
      </c>
      <c r="C288" s="29" t="s">
        <v>130</v>
      </c>
      <c r="D288" s="29" t="s">
        <v>208</v>
      </c>
      <c r="E288" s="29" t="s">
        <v>209</v>
      </c>
      <c r="F288" s="30">
        <v>120000</v>
      </c>
      <c r="G288" s="28" t="s">
        <v>210</v>
      </c>
      <c r="H288" s="28" t="s">
        <v>211</v>
      </c>
      <c r="I288" s="227" t="s">
        <v>212</v>
      </c>
      <c r="J288" s="228"/>
    </row>
    <row r="289" spans="1:10" s="221" customFormat="1" ht="15" x14ac:dyDescent="0.25">
      <c r="A289" s="28">
        <v>60131401</v>
      </c>
      <c r="B289" s="28" t="s">
        <v>483</v>
      </c>
      <c r="C289" s="29" t="s">
        <v>130</v>
      </c>
      <c r="D289" s="29" t="s">
        <v>208</v>
      </c>
      <c r="E289" s="29" t="s">
        <v>209</v>
      </c>
      <c r="F289" s="30">
        <v>260000</v>
      </c>
      <c r="G289" s="28" t="s">
        <v>210</v>
      </c>
      <c r="H289" s="28" t="s">
        <v>211</v>
      </c>
      <c r="I289" s="227" t="s">
        <v>212</v>
      </c>
      <c r="J289" s="228"/>
    </row>
    <row r="290" spans="1:10" s="221" customFormat="1" ht="15" x14ac:dyDescent="0.25">
      <c r="A290" s="28">
        <v>49211805</v>
      </c>
      <c r="B290" s="28" t="s">
        <v>484</v>
      </c>
      <c r="C290" s="29" t="s">
        <v>130</v>
      </c>
      <c r="D290" s="29" t="s">
        <v>208</v>
      </c>
      <c r="E290" s="29" t="s">
        <v>209</v>
      </c>
      <c r="F290" s="30">
        <v>95000</v>
      </c>
      <c r="G290" s="28" t="s">
        <v>210</v>
      </c>
      <c r="H290" s="28" t="s">
        <v>211</v>
      </c>
      <c r="I290" s="227" t="s">
        <v>212</v>
      </c>
      <c r="J290" s="228"/>
    </row>
    <row r="291" spans="1:10" s="221" customFormat="1" ht="15" x14ac:dyDescent="0.25">
      <c r="A291" s="28">
        <v>49211802</v>
      </c>
      <c r="B291" s="28" t="s">
        <v>485</v>
      </c>
      <c r="C291" s="29" t="s">
        <v>130</v>
      </c>
      <c r="D291" s="29" t="s">
        <v>208</v>
      </c>
      <c r="E291" s="29" t="s">
        <v>209</v>
      </c>
      <c r="F291" s="30">
        <v>130000</v>
      </c>
      <c r="G291" s="28" t="s">
        <v>210</v>
      </c>
      <c r="H291" s="28" t="s">
        <v>211</v>
      </c>
      <c r="I291" s="227" t="s">
        <v>212</v>
      </c>
      <c r="J291" s="228"/>
    </row>
    <row r="292" spans="1:10" s="221" customFormat="1" ht="15" x14ac:dyDescent="0.25">
      <c r="A292" s="28">
        <v>49211802</v>
      </c>
      <c r="B292" s="28" t="s">
        <v>486</v>
      </c>
      <c r="C292" s="29" t="s">
        <v>130</v>
      </c>
      <c r="D292" s="29" t="s">
        <v>208</v>
      </c>
      <c r="E292" s="29" t="s">
        <v>209</v>
      </c>
      <c r="F292" s="30">
        <v>155000</v>
      </c>
      <c r="G292" s="28" t="s">
        <v>210</v>
      </c>
      <c r="H292" s="28" t="s">
        <v>211</v>
      </c>
      <c r="I292" s="227" t="s">
        <v>212</v>
      </c>
      <c r="J292" s="228"/>
    </row>
    <row r="293" spans="1:10" s="221" customFormat="1" ht="15" x14ac:dyDescent="0.25">
      <c r="A293" s="28">
        <v>49211802</v>
      </c>
      <c r="B293" s="28" t="s">
        <v>487</v>
      </c>
      <c r="C293" s="29" t="s">
        <v>130</v>
      </c>
      <c r="D293" s="29" t="s">
        <v>208</v>
      </c>
      <c r="E293" s="29" t="s">
        <v>209</v>
      </c>
      <c r="F293" s="30">
        <v>190000</v>
      </c>
      <c r="G293" s="28" t="s">
        <v>210</v>
      </c>
      <c r="H293" s="28" t="s">
        <v>211</v>
      </c>
      <c r="I293" s="227" t="s">
        <v>212</v>
      </c>
      <c r="J293" s="228"/>
    </row>
    <row r="294" spans="1:10" s="221" customFormat="1" ht="15" x14ac:dyDescent="0.25">
      <c r="A294" s="28">
        <v>49171602</v>
      </c>
      <c r="B294" s="28" t="s">
        <v>488</v>
      </c>
      <c r="C294" s="29" t="s">
        <v>130</v>
      </c>
      <c r="D294" s="29" t="s">
        <v>208</v>
      </c>
      <c r="E294" s="29" t="s">
        <v>209</v>
      </c>
      <c r="F294" s="30">
        <v>900000</v>
      </c>
      <c r="G294" s="28" t="s">
        <v>210</v>
      </c>
      <c r="H294" s="28" t="s">
        <v>211</v>
      </c>
      <c r="I294" s="227" t="s">
        <v>212</v>
      </c>
      <c r="J294" s="228"/>
    </row>
    <row r="295" spans="1:10" s="221" customFormat="1" ht="15" x14ac:dyDescent="0.25">
      <c r="A295" s="28">
        <v>49221506</v>
      </c>
      <c r="B295" s="28" t="s">
        <v>489</v>
      </c>
      <c r="C295" s="29" t="s">
        <v>130</v>
      </c>
      <c r="D295" s="29" t="s">
        <v>208</v>
      </c>
      <c r="E295" s="29" t="s">
        <v>209</v>
      </c>
      <c r="F295" s="30">
        <v>1000000</v>
      </c>
      <c r="G295" s="28" t="s">
        <v>210</v>
      </c>
      <c r="H295" s="28" t="s">
        <v>211</v>
      </c>
      <c r="I295" s="227" t="s">
        <v>212</v>
      </c>
      <c r="J295" s="228"/>
    </row>
    <row r="296" spans="1:10" s="221" customFormat="1" ht="15" x14ac:dyDescent="0.25">
      <c r="A296" s="28">
        <v>49221500</v>
      </c>
      <c r="B296" s="28" t="s">
        <v>490</v>
      </c>
      <c r="C296" s="29" t="s">
        <v>130</v>
      </c>
      <c r="D296" s="29" t="s">
        <v>208</v>
      </c>
      <c r="E296" s="29" t="s">
        <v>209</v>
      </c>
      <c r="F296" s="30">
        <v>980000</v>
      </c>
      <c r="G296" s="28" t="s">
        <v>210</v>
      </c>
      <c r="H296" s="28" t="s">
        <v>211</v>
      </c>
      <c r="I296" s="227" t="s">
        <v>212</v>
      </c>
      <c r="J296" s="228"/>
    </row>
    <row r="297" spans="1:10" s="221" customFormat="1" ht="15" x14ac:dyDescent="0.25">
      <c r="A297" s="28">
        <v>49161504</v>
      </c>
      <c r="B297" s="28" t="s">
        <v>491</v>
      </c>
      <c r="C297" s="29" t="s">
        <v>130</v>
      </c>
      <c r="D297" s="29" t="s">
        <v>208</v>
      </c>
      <c r="E297" s="29" t="s">
        <v>209</v>
      </c>
      <c r="F297" s="30">
        <v>2500000</v>
      </c>
      <c r="G297" s="28" t="s">
        <v>210</v>
      </c>
      <c r="H297" s="28" t="s">
        <v>211</v>
      </c>
      <c r="I297" s="227" t="s">
        <v>212</v>
      </c>
      <c r="J297" s="228"/>
    </row>
    <row r="298" spans="1:10" s="221" customFormat="1" ht="15" x14ac:dyDescent="0.25">
      <c r="A298" s="28">
        <v>49221505</v>
      </c>
      <c r="B298" s="28" t="s">
        <v>492</v>
      </c>
      <c r="C298" s="29" t="s">
        <v>130</v>
      </c>
      <c r="D298" s="29" t="s">
        <v>208</v>
      </c>
      <c r="E298" s="29" t="s">
        <v>209</v>
      </c>
      <c r="F298" s="30">
        <v>1800000</v>
      </c>
      <c r="G298" s="28" t="s">
        <v>210</v>
      </c>
      <c r="H298" s="28" t="s">
        <v>211</v>
      </c>
      <c r="I298" s="227" t="s">
        <v>212</v>
      </c>
      <c r="J298" s="228"/>
    </row>
    <row r="299" spans="1:10" s="221" customFormat="1" ht="15" x14ac:dyDescent="0.25">
      <c r="A299" s="28">
        <v>49221505</v>
      </c>
      <c r="B299" s="28" t="s">
        <v>493</v>
      </c>
      <c r="C299" s="29" t="s">
        <v>130</v>
      </c>
      <c r="D299" s="29" t="s">
        <v>208</v>
      </c>
      <c r="E299" s="29" t="s">
        <v>209</v>
      </c>
      <c r="F299" s="30">
        <v>1640000</v>
      </c>
      <c r="G299" s="28" t="s">
        <v>210</v>
      </c>
      <c r="H299" s="28" t="s">
        <v>211</v>
      </c>
      <c r="I299" s="227" t="s">
        <v>212</v>
      </c>
      <c r="J299" s="228"/>
    </row>
    <row r="300" spans="1:10" s="221" customFormat="1" ht="15" x14ac:dyDescent="0.25">
      <c r="A300" s="28">
        <v>49221505</v>
      </c>
      <c r="B300" s="28" t="s">
        <v>494</v>
      </c>
      <c r="C300" s="29" t="s">
        <v>130</v>
      </c>
      <c r="D300" s="29" t="s">
        <v>208</v>
      </c>
      <c r="E300" s="29" t="s">
        <v>209</v>
      </c>
      <c r="F300" s="30">
        <v>516000</v>
      </c>
      <c r="G300" s="28" t="s">
        <v>210</v>
      </c>
      <c r="H300" s="28" t="s">
        <v>211</v>
      </c>
      <c r="I300" s="227" t="s">
        <v>212</v>
      </c>
      <c r="J300" s="228"/>
    </row>
    <row r="301" spans="1:10" s="221" customFormat="1" ht="15" x14ac:dyDescent="0.25">
      <c r="A301" s="28">
        <v>49161608</v>
      </c>
      <c r="B301" s="28" t="s">
        <v>495</v>
      </c>
      <c r="C301" s="29" t="s">
        <v>130</v>
      </c>
      <c r="D301" s="29" t="s">
        <v>208</v>
      </c>
      <c r="E301" s="29" t="s">
        <v>209</v>
      </c>
      <c r="F301" s="30">
        <v>800000</v>
      </c>
      <c r="G301" s="28" t="s">
        <v>210</v>
      </c>
      <c r="H301" s="28" t="s">
        <v>211</v>
      </c>
      <c r="I301" s="227" t="s">
        <v>212</v>
      </c>
      <c r="J301" s="228"/>
    </row>
    <row r="302" spans="1:10" s="221" customFormat="1" ht="15" x14ac:dyDescent="0.25">
      <c r="A302" s="28">
        <v>49161504</v>
      </c>
      <c r="B302" s="28" t="s">
        <v>496</v>
      </c>
      <c r="C302" s="29" t="s">
        <v>130</v>
      </c>
      <c r="D302" s="29" t="s">
        <v>208</v>
      </c>
      <c r="E302" s="29" t="s">
        <v>209</v>
      </c>
      <c r="F302" s="30">
        <v>200000</v>
      </c>
      <c r="G302" s="28" t="s">
        <v>210</v>
      </c>
      <c r="H302" s="28" t="s">
        <v>211</v>
      </c>
      <c r="I302" s="227" t="s">
        <v>212</v>
      </c>
      <c r="J302" s="228"/>
    </row>
    <row r="303" spans="1:10" s="221" customFormat="1" ht="15" x14ac:dyDescent="0.25">
      <c r="A303" s="28">
        <v>49201512</v>
      </c>
      <c r="B303" s="28" t="s">
        <v>497</v>
      </c>
      <c r="C303" s="29" t="s">
        <v>130</v>
      </c>
      <c r="D303" s="29" t="s">
        <v>208</v>
      </c>
      <c r="E303" s="29" t="s">
        <v>209</v>
      </c>
      <c r="F303" s="30">
        <v>240000</v>
      </c>
      <c r="G303" s="28" t="s">
        <v>210</v>
      </c>
      <c r="H303" s="28" t="s">
        <v>211</v>
      </c>
      <c r="I303" s="227" t="s">
        <v>212</v>
      </c>
      <c r="J303" s="228"/>
    </row>
    <row r="304" spans="1:10" s="221" customFormat="1" ht="15" x14ac:dyDescent="0.25">
      <c r="A304" s="28">
        <v>49161515</v>
      </c>
      <c r="B304" s="28" t="s">
        <v>498</v>
      </c>
      <c r="C304" s="29" t="s">
        <v>130</v>
      </c>
      <c r="D304" s="29" t="s">
        <v>208</v>
      </c>
      <c r="E304" s="29" t="s">
        <v>209</v>
      </c>
      <c r="F304" s="30">
        <v>190000</v>
      </c>
      <c r="G304" s="28" t="s">
        <v>210</v>
      </c>
      <c r="H304" s="28" t="s">
        <v>211</v>
      </c>
      <c r="I304" s="227" t="s">
        <v>212</v>
      </c>
      <c r="J304" s="228"/>
    </row>
    <row r="305" spans="1:10" s="221" customFormat="1" ht="15" x14ac:dyDescent="0.25">
      <c r="A305" s="28">
        <v>49161707</v>
      </c>
      <c r="B305" s="28" t="s">
        <v>499</v>
      </c>
      <c r="C305" s="29" t="s">
        <v>130</v>
      </c>
      <c r="D305" s="29" t="s">
        <v>208</v>
      </c>
      <c r="E305" s="29" t="s">
        <v>209</v>
      </c>
      <c r="F305" s="30">
        <v>100000</v>
      </c>
      <c r="G305" s="28" t="s">
        <v>210</v>
      </c>
      <c r="H305" s="28" t="s">
        <v>211</v>
      </c>
      <c r="I305" s="227" t="s">
        <v>212</v>
      </c>
      <c r="J305" s="228"/>
    </row>
    <row r="306" spans="1:10" s="221" customFormat="1" ht="15" x14ac:dyDescent="0.25">
      <c r="A306" s="28">
        <v>60122701</v>
      </c>
      <c r="B306" s="28" t="s">
        <v>500</v>
      </c>
      <c r="C306" s="29" t="s">
        <v>130</v>
      </c>
      <c r="D306" s="29" t="s">
        <v>208</v>
      </c>
      <c r="E306" s="29" t="s">
        <v>209</v>
      </c>
      <c r="F306" s="30">
        <v>200000</v>
      </c>
      <c r="G306" s="28" t="s">
        <v>210</v>
      </c>
      <c r="H306" s="28" t="s">
        <v>211</v>
      </c>
      <c r="I306" s="227" t="s">
        <v>212</v>
      </c>
      <c r="J306" s="228"/>
    </row>
    <row r="307" spans="1:10" s="221" customFormat="1" ht="15" x14ac:dyDescent="0.25">
      <c r="A307" s="28">
        <v>49141501</v>
      </c>
      <c r="B307" s="28" t="s">
        <v>501</v>
      </c>
      <c r="C307" s="29" t="s">
        <v>130</v>
      </c>
      <c r="D307" s="29" t="s">
        <v>208</v>
      </c>
      <c r="E307" s="29" t="s">
        <v>209</v>
      </c>
      <c r="F307" s="30">
        <v>330000</v>
      </c>
      <c r="G307" s="28" t="s">
        <v>210</v>
      </c>
      <c r="H307" s="28" t="s">
        <v>211</v>
      </c>
      <c r="I307" s="227" t="s">
        <v>212</v>
      </c>
      <c r="J307" s="228"/>
    </row>
    <row r="308" spans="1:10" s="221" customFormat="1" ht="15" x14ac:dyDescent="0.25">
      <c r="A308" s="28">
        <v>49221533</v>
      </c>
      <c r="B308" s="28" t="s">
        <v>502</v>
      </c>
      <c r="C308" s="29" t="s">
        <v>130</v>
      </c>
      <c r="D308" s="29" t="s">
        <v>208</v>
      </c>
      <c r="E308" s="29" t="s">
        <v>209</v>
      </c>
      <c r="F308" s="30">
        <v>360000</v>
      </c>
      <c r="G308" s="28" t="s">
        <v>210</v>
      </c>
      <c r="H308" s="28" t="s">
        <v>211</v>
      </c>
      <c r="I308" s="227" t="s">
        <v>212</v>
      </c>
      <c r="J308" s="228"/>
    </row>
    <row r="309" spans="1:10" s="221" customFormat="1" ht="15" x14ac:dyDescent="0.25">
      <c r="A309" s="28">
        <v>49221500</v>
      </c>
      <c r="B309" s="28" t="s">
        <v>503</v>
      </c>
      <c r="C309" s="29" t="s">
        <v>130</v>
      </c>
      <c r="D309" s="29" t="s">
        <v>208</v>
      </c>
      <c r="E309" s="29" t="s">
        <v>209</v>
      </c>
      <c r="F309" s="30">
        <v>200000</v>
      </c>
      <c r="G309" s="28" t="s">
        <v>210</v>
      </c>
      <c r="H309" s="28" t="s">
        <v>211</v>
      </c>
      <c r="I309" s="227" t="s">
        <v>212</v>
      </c>
      <c r="J309" s="228"/>
    </row>
    <row r="310" spans="1:10" s="221" customFormat="1" ht="15" x14ac:dyDescent="0.25">
      <c r="A310" s="28">
        <v>82151700</v>
      </c>
      <c r="B310" s="28" t="s">
        <v>504</v>
      </c>
      <c r="C310" s="29">
        <v>2</v>
      </c>
      <c r="D310" s="29" t="s">
        <v>208</v>
      </c>
      <c r="E310" s="29" t="s">
        <v>209</v>
      </c>
      <c r="F310" s="30">
        <v>400000</v>
      </c>
      <c r="G310" s="28" t="s">
        <v>505</v>
      </c>
      <c r="H310" s="28" t="s">
        <v>506</v>
      </c>
      <c r="I310" s="227" t="s">
        <v>507</v>
      </c>
      <c r="J310" s="228"/>
    </row>
    <row r="311" spans="1:10" s="221" customFormat="1" ht="15" x14ac:dyDescent="0.25">
      <c r="A311" s="28" t="s">
        <v>251</v>
      </c>
      <c r="B311" s="28" t="s">
        <v>508</v>
      </c>
      <c r="C311" s="29" t="s">
        <v>131</v>
      </c>
      <c r="D311" s="29" t="s">
        <v>208</v>
      </c>
      <c r="E311" s="29" t="s">
        <v>209</v>
      </c>
      <c r="F311" s="30">
        <v>400000</v>
      </c>
      <c r="G311" s="28" t="s">
        <v>505</v>
      </c>
      <c r="H311" s="28" t="s">
        <v>506</v>
      </c>
      <c r="I311" s="227" t="s">
        <v>507</v>
      </c>
      <c r="J311" s="228"/>
    </row>
    <row r="312" spans="1:10" s="221" customFormat="1" ht="15" x14ac:dyDescent="0.25">
      <c r="A312" s="28" t="s">
        <v>225</v>
      </c>
      <c r="B312" s="28" t="s">
        <v>226</v>
      </c>
      <c r="C312" s="29" t="s">
        <v>130</v>
      </c>
      <c r="D312" s="29" t="s">
        <v>149</v>
      </c>
      <c r="E312" s="29" t="s">
        <v>220</v>
      </c>
      <c r="F312" s="30">
        <v>40000000</v>
      </c>
      <c r="G312" s="28" t="s">
        <v>505</v>
      </c>
      <c r="H312" s="28" t="s">
        <v>506</v>
      </c>
      <c r="I312" s="227" t="s">
        <v>507</v>
      </c>
      <c r="J312" s="228"/>
    </row>
    <row r="313" spans="1:10" s="221" customFormat="1" ht="15" x14ac:dyDescent="0.25">
      <c r="A313" s="28" t="s">
        <v>230</v>
      </c>
      <c r="B313" s="28" t="s">
        <v>231</v>
      </c>
      <c r="C313" s="29" t="s">
        <v>130</v>
      </c>
      <c r="D313" s="29" t="s">
        <v>149</v>
      </c>
      <c r="E313" s="29" t="s">
        <v>220</v>
      </c>
      <c r="F313" s="30">
        <v>13000000</v>
      </c>
      <c r="G313" s="28" t="s">
        <v>505</v>
      </c>
      <c r="H313" s="28" t="s">
        <v>506</v>
      </c>
      <c r="I313" s="227" t="s">
        <v>507</v>
      </c>
      <c r="J313" s="228"/>
    </row>
    <row r="314" spans="1:10" s="221" customFormat="1" ht="15" x14ac:dyDescent="0.25">
      <c r="A314" s="28">
        <v>53101800</v>
      </c>
      <c r="B314" s="28" t="s">
        <v>509</v>
      </c>
      <c r="C314" s="29" t="s">
        <v>130</v>
      </c>
      <c r="D314" s="29" t="s">
        <v>208</v>
      </c>
      <c r="E314" s="29" t="s">
        <v>209</v>
      </c>
      <c r="F314" s="30">
        <v>2000000</v>
      </c>
      <c r="G314" s="28" t="s">
        <v>505</v>
      </c>
      <c r="H314" s="28" t="s">
        <v>506</v>
      </c>
      <c r="I314" s="227" t="s">
        <v>507</v>
      </c>
      <c r="J314" s="228"/>
    </row>
    <row r="315" spans="1:10" s="221" customFormat="1" ht="15" x14ac:dyDescent="0.25">
      <c r="A315" s="28">
        <v>53102200</v>
      </c>
      <c r="B315" s="28" t="s">
        <v>510</v>
      </c>
      <c r="C315" s="29" t="s">
        <v>130</v>
      </c>
      <c r="D315" s="29" t="s">
        <v>208</v>
      </c>
      <c r="E315" s="29" t="s">
        <v>209</v>
      </c>
      <c r="F315" s="30">
        <v>7000000</v>
      </c>
      <c r="G315" s="28" t="s">
        <v>505</v>
      </c>
      <c r="H315" s="28" t="s">
        <v>506</v>
      </c>
      <c r="I315" s="227" t="s">
        <v>507</v>
      </c>
      <c r="J315" s="228"/>
    </row>
    <row r="316" spans="1:10" s="221" customFormat="1" ht="15" x14ac:dyDescent="0.25">
      <c r="A316" s="28">
        <v>53102500</v>
      </c>
      <c r="B316" s="28" t="s">
        <v>511</v>
      </c>
      <c r="C316" s="29" t="s">
        <v>130</v>
      </c>
      <c r="D316" s="29" t="s">
        <v>208</v>
      </c>
      <c r="E316" s="29" t="s">
        <v>209</v>
      </c>
      <c r="F316" s="30">
        <v>5000000</v>
      </c>
      <c r="G316" s="28" t="s">
        <v>505</v>
      </c>
      <c r="H316" s="28" t="s">
        <v>506</v>
      </c>
      <c r="I316" s="227" t="s">
        <v>507</v>
      </c>
      <c r="J316" s="228"/>
    </row>
    <row r="317" spans="1:10" s="221" customFormat="1" ht="15" x14ac:dyDescent="0.25">
      <c r="A317" s="28">
        <v>53101900</v>
      </c>
      <c r="B317" s="28" t="s">
        <v>512</v>
      </c>
      <c r="C317" s="29" t="s">
        <v>130</v>
      </c>
      <c r="D317" s="29" t="s">
        <v>208</v>
      </c>
      <c r="E317" s="29" t="s">
        <v>209</v>
      </c>
      <c r="F317" s="30">
        <v>5000000</v>
      </c>
      <c r="G317" s="28" t="s">
        <v>505</v>
      </c>
      <c r="H317" s="28" t="s">
        <v>506</v>
      </c>
      <c r="I317" s="227" t="s">
        <v>507</v>
      </c>
      <c r="J317" s="228"/>
    </row>
    <row r="318" spans="1:10" s="221" customFormat="1" ht="15" x14ac:dyDescent="0.25">
      <c r="A318" s="28">
        <v>43231500</v>
      </c>
      <c r="B318" s="28" t="s">
        <v>513</v>
      </c>
      <c r="C318" s="29" t="s">
        <v>159</v>
      </c>
      <c r="D318" s="29" t="s">
        <v>130</v>
      </c>
      <c r="E318" s="29" t="s">
        <v>220</v>
      </c>
      <c r="F318" s="30">
        <v>1000000</v>
      </c>
      <c r="G318" s="28" t="s">
        <v>505</v>
      </c>
      <c r="H318" s="28" t="s">
        <v>506</v>
      </c>
      <c r="I318" s="227" t="s">
        <v>507</v>
      </c>
      <c r="J318" s="228"/>
    </row>
    <row r="319" spans="1:10" s="221" customFormat="1" ht="15" x14ac:dyDescent="0.25">
      <c r="A319" s="28">
        <v>43231500</v>
      </c>
      <c r="B319" s="28" t="s">
        <v>514</v>
      </c>
      <c r="C319" s="29" t="s">
        <v>131</v>
      </c>
      <c r="D319" s="29" t="s">
        <v>130</v>
      </c>
      <c r="E319" s="29" t="s">
        <v>220</v>
      </c>
      <c r="F319" s="30">
        <v>5000000</v>
      </c>
      <c r="G319" s="28" t="s">
        <v>505</v>
      </c>
      <c r="H319" s="28" t="s">
        <v>506</v>
      </c>
      <c r="I319" s="227" t="s">
        <v>507</v>
      </c>
      <c r="J319" s="228"/>
    </row>
    <row r="320" spans="1:10" s="221" customFormat="1" ht="15" x14ac:dyDescent="0.25">
      <c r="A320" s="28">
        <v>85121600</v>
      </c>
      <c r="B320" s="28" t="s">
        <v>515</v>
      </c>
      <c r="C320" s="29" t="s">
        <v>130</v>
      </c>
      <c r="D320" s="29" t="s">
        <v>149</v>
      </c>
      <c r="E320" s="29" t="s">
        <v>220</v>
      </c>
      <c r="F320" s="30">
        <v>66000000</v>
      </c>
      <c r="G320" s="28" t="s">
        <v>505</v>
      </c>
      <c r="H320" s="28" t="s">
        <v>506</v>
      </c>
      <c r="I320" s="227" t="s">
        <v>507</v>
      </c>
      <c r="J320" s="228"/>
    </row>
    <row r="321" spans="1:10" s="221" customFormat="1" ht="15" x14ac:dyDescent="0.25">
      <c r="A321" s="28">
        <v>84131600</v>
      </c>
      <c r="B321" s="28" t="s">
        <v>516</v>
      </c>
      <c r="C321" s="29" t="s">
        <v>131</v>
      </c>
      <c r="D321" s="29" t="s">
        <v>132</v>
      </c>
      <c r="E321" s="29" t="s">
        <v>220</v>
      </c>
      <c r="F321" s="30">
        <v>200000000</v>
      </c>
      <c r="G321" s="28" t="s">
        <v>505</v>
      </c>
      <c r="H321" s="28" t="s">
        <v>506</v>
      </c>
      <c r="I321" s="227" t="s">
        <v>507</v>
      </c>
      <c r="J321" s="228"/>
    </row>
    <row r="322" spans="1:10" s="221" customFormat="1" ht="15" x14ac:dyDescent="0.25">
      <c r="A322" s="28">
        <v>85121600</v>
      </c>
      <c r="B322" s="28" t="s">
        <v>515</v>
      </c>
      <c r="C322" s="29" t="s">
        <v>130</v>
      </c>
      <c r="D322" s="29" t="s">
        <v>149</v>
      </c>
      <c r="E322" s="29" t="s">
        <v>220</v>
      </c>
      <c r="F322" s="30">
        <v>235000000</v>
      </c>
      <c r="G322" s="28" t="s">
        <v>505</v>
      </c>
      <c r="H322" s="28" t="s">
        <v>506</v>
      </c>
      <c r="I322" s="227" t="s">
        <v>507</v>
      </c>
      <c r="J322" s="228"/>
    </row>
    <row r="323" spans="1:10" s="221" customFormat="1" ht="15" x14ac:dyDescent="0.25">
      <c r="A323" s="28">
        <v>82151700</v>
      </c>
      <c r="B323" s="28" t="s">
        <v>517</v>
      </c>
      <c r="C323" s="29" t="s">
        <v>132</v>
      </c>
      <c r="D323" s="29" t="s">
        <v>208</v>
      </c>
      <c r="E323" s="29" t="s">
        <v>209</v>
      </c>
      <c r="F323" s="30">
        <v>400000</v>
      </c>
      <c r="G323" s="28" t="s">
        <v>505</v>
      </c>
      <c r="H323" s="28" t="s">
        <v>506</v>
      </c>
      <c r="I323" s="227" t="s">
        <v>507</v>
      </c>
      <c r="J323" s="228"/>
    </row>
    <row r="324" spans="1:10" s="221" customFormat="1" ht="15" x14ac:dyDescent="0.25">
      <c r="A324" s="28" t="s">
        <v>251</v>
      </c>
      <c r="B324" s="28" t="s">
        <v>508</v>
      </c>
      <c r="C324" s="29" t="s">
        <v>159</v>
      </c>
      <c r="D324" s="29" t="s">
        <v>208</v>
      </c>
      <c r="E324" s="29" t="s">
        <v>209</v>
      </c>
      <c r="F324" s="30">
        <v>100000</v>
      </c>
      <c r="G324" s="28" t="s">
        <v>505</v>
      </c>
      <c r="H324" s="28" t="s">
        <v>506</v>
      </c>
      <c r="I324" s="227" t="s">
        <v>507</v>
      </c>
      <c r="J324" s="228"/>
    </row>
    <row r="325" spans="1:10" s="221" customFormat="1" ht="15" x14ac:dyDescent="0.25">
      <c r="A325" s="28">
        <v>85121600</v>
      </c>
      <c r="B325" s="28" t="s">
        <v>515</v>
      </c>
      <c r="C325" s="29" t="s">
        <v>130</v>
      </c>
      <c r="D325" s="29" t="s">
        <v>149</v>
      </c>
      <c r="E325" s="29" t="s">
        <v>220</v>
      </c>
      <c r="F325" s="30">
        <v>94000000</v>
      </c>
      <c r="G325" s="28" t="s">
        <v>505</v>
      </c>
      <c r="H325" s="28" t="s">
        <v>506</v>
      </c>
      <c r="I325" s="227" t="s">
        <v>507</v>
      </c>
      <c r="J325" s="228"/>
    </row>
    <row r="326" spans="1:10" s="221" customFormat="1" ht="15" x14ac:dyDescent="0.25">
      <c r="A326" s="28">
        <v>49161500</v>
      </c>
      <c r="B326" s="28" t="s">
        <v>518</v>
      </c>
      <c r="C326" s="29" t="s">
        <v>130</v>
      </c>
      <c r="D326" s="29" t="s">
        <v>208</v>
      </c>
      <c r="E326" s="29" t="s">
        <v>209</v>
      </c>
      <c r="F326" s="30">
        <v>4000000</v>
      </c>
      <c r="G326" s="28" t="s">
        <v>505</v>
      </c>
      <c r="H326" s="28" t="s">
        <v>506</v>
      </c>
      <c r="I326" s="227" t="s">
        <v>507</v>
      </c>
      <c r="J326" s="228"/>
    </row>
    <row r="327" spans="1:10" s="221" customFormat="1" ht="15" x14ac:dyDescent="0.25">
      <c r="A327" s="28">
        <v>49161600</v>
      </c>
      <c r="B327" s="28" t="s">
        <v>519</v>
      </c>
      <c r="C327" s="29" t="s">
        <v>130</v>
      </c>
      <c r="D327" s="29" t="s">
        <v>208</v>
      </c>
      <c r="E327" s="29" t="s">
        <v>209</v>
      </c>
      <c r="F327" s="30">
        <v>11000000</v>
      </c>
      <c r="G327" s="28" t="s">
        <v>505</v>
      </c>
      <c r="H327" s="28" t="s">
        <v>506</v>
      </c>
      <c r="I327" s="227" t="s">
        <v>507</v>
      </c>
      <c r="J327" s="228"/>
    </row>
    <row r="328" spans="1:10" s="221" customFormat="1" ht="15" x14ac:dyDescent="0.25">
      <c r="A328" s="28">
        <v>49171600</v>
      </c>
      <c r="B328" s="28" t="s">
        <v>520</v>
      </c>
      <c r="C328" s="29" t="s">
        <v>130</v>
      </c>
      <c r="D328" s="29" t="s">
        <v>208</v>
      </c>
      <c r="E328" s="29" t="s">
        <v>209</v>
      </c>
      <c r="F328" s="30">
        <v>3500000</v>
      </c>
      <c r="G328" s="28" t="s">
        <v>505</v>
      </c>
      <c r="H328" s="28" t="s">
        <v>506</v>
      </c>
      <c r="I328" s="227" t="s">
        <v>507</v>
      </c>
      <c r="J328" s="228"/>
    </row>
    <row r="329" spans="1:10" s="221" customFormat="1" ht="15" x14ac:dyDescent="0.25">
      <c r="A329" s="28">
        <v>60141021</v>
      </c>
      <c r="B329" s="28" t="s">
        <v>521</v>
      </c>
      <c r="C329" s="29" t="s">
        <v>130</v>
      </c>
      <c r="D329" s="29" t="s">
        <v>208</v>
      </c>
      <c r="E329" s="29" t="s">
        <v>209</v>
      </c>
      <c r="F329" s="30">
        <v>1500000</v>
      </c>
      <c r="G329" s="28" t="s">
        <v>505</v>
      </c>
      <c r="H329" s="28" t="s">
        <v>506</v>
      </c>
      <c r="I329" s="227" t="s">
        <v>507</v>
      </c>
      <c r="J329" s="228"/>
    </row>
    <row r="330" spans="1:10" s="221" customFormat="1" ht="15" x14ac:dyDescent="0.25">
      <c r="A330" s="28">
        <v>53102700</v>
      </c>
      <c r="B330" s="28" t="s">
        <v>522</v>
      </c>
      <c r="C330" s="29" t="s">
        <v>130</v>
      </c>
      <c r="D330" s="29" t="s">
        <v>208</v>
      </c>
      <c r="E330" s="29" t="s">
        <v>209</v>
      </c>
      <c r="F330" s="30">
        <v>10000000</v>
      </c>
      <c r="G330" s="28" t="s">
        <v>505</v>
      </c>
      <c r="H330" s="28" t="s">
        <v>506</v>
      </c>
      <c r="I330" s="227" t="s">
        <v>507</v>
      </c>
      <c r="J330" s="228"/>
    </row>
    <row r="331" spans="1:10" s="221" customFormat="1" ht="15" x14ac:dyDescent="0.25">
      <c r="A331" s="28" t="s">
        <v>225</v>
      </c>
      <c r="B331" s="28" t="s">
        <v>226</v>
      </c>
      <c r="C331" s="29" t="s">
        <v>130</v>
      </c>
      <c r="D331" s="29" t="s">
        <v>149</v>
      </c>
      <c r="E331" s="29" t="s">
        <v>220</v>
      </c>
      <c r="F331" s="30">
        <v>20000000</v>
      </c>
      <c r="G331" s="28" t="s">
        <v>505</v>
      </c>
      <c r="H331" s="28" t="s">
        <v>506</v>
      </c>
      <c r="I331" s="227" t="s">
        <v>507</v>
      </c>
      <c r="J331" s="228"/>
    </row>
    <row r="332" spans="1:10" s="221" customFormat="1" ht="15" x14ac:dyDescent="0.25">
      <c r="A332" s="28" t="s">
        <v>230</v>
      </c>
      <c r="B332" s="28" t="s">
        <v>231</v>
      </c>
      <c r="C332" s="29" t="s">
        <v>130</v>
      </c>
      <c r="D332" s="29" t="s">
        <v>149</v>
      </c>
      <c r="E332" s="29" t="s">
        <v>220</v>
      </c>
      <c r="F332" s="30">
        <v>8000000</v>
      </c>
      <c r="G332" s="28" t="s">
        <v>505</v>
      </c>
      <c r="H332" s="28" t="s">
        <v>506</v>
      </c>
      <c r="I332" s="227" t="s">
        <v>507</v>
      </c>
      <c r="J332" s="228"/>
    </row>
    <row r="333" spans="1:10" s="221" customFormat="1" ht="15" x14ac:dyDescent="0.25">
      <c r="A333" s="28" t="s">
        <v>225</v>
      </c>
      <c r="B333" s="28" t="s">
        <v>226</v>
      </c>
      <c r="C333" s="29" t="s">
        <v>130</v>
      </c>
      <c r="D333" s="29" t="s">
        <v>149</v>
      </c>
      <c r="E333" s="29" t="s">
        <v>220</v>
      </c>
      <c r="F333" s="30">
        <v>5000000</v>
      </c>
      <c r="G333" s="28" t="s">
        <v>505</v>
      </c>
      <c r="H333" s="28" t="s">
        <v>506</v>
      </c>
      <c r="I333" s="227" t="s">
        <v>507</v>
      </c>
      <c r="J333" s="228"/>
    </row>
    <row r="334" spans="1:10" s="221" customFormat="1" ht="15" x14ac:dyDescent="0.25">
      <c r="A334" s="28" t="s">
        <v>230</v>
      </c>
      <c r="B334" s="28" t="s">
        <v>231</v>
      </c>
      <c r="C334" s="29" t="s">
        <v>130</v>
      </c>
      <c r="D334" s="29" t="s">
        <v>149</v>
      </c>
      <c r="E334" s="29" t="s">
        <v>220</v>
      </c>
      <c r="F334" s="30">
        <v>4500000</v>
      </c>
      <c r="G334" s="28" t="s">
        <v>505</v>
      </c>
      <c r="H334" s="28" t="s">
        <v>506</v>
      </c>
      <c r="I334" s="227" t="s">
        <v>507</v>
      </c>
      <c r="J334" s="228"/>
    </row>
    <row r="335" spans="1:10" s="221" customFormat="1" ht="15" x14ac:dyDescent="0.25">
      <c r="A335" s="28" t="s">
        <v>225</v>
      </c>
      <c r="B335" s="28" t="s">
        <v>226</v>
      </c>
      <c r="C335" s="29" t="s">
        <v>130</v>
      </c>
      <c r="D335" s="29" t="s">
        <v>149</v>
      </c>
      <c r="E335" s="29" t="s">
        <v>220</v>
      </c>
      <c r="F335" s="30">
        <v>4000000</v>
      </c>
      <c r="G335" s="28" t="s">
        <v>505</v>
      </c>
      <c r="H335" s="28" t="s">
        <v>506</v>
      </c>
      <c r="I335" s="227" t="s">
        <v>507</v>
      </c>
      <c r="J335" s="228"/>
    </row>
    <row r="336" spans="1:10" s="221" customFormat="1" ht="15" x14ac:dyDescent="0.25">
      <c r="A336" s="28" t="s">
        <v>230</v>
      </c>
      <c r="B336" s="28" t="s">
        <v>231</v>
      </c>
      <c r="C336" s="29" t="s">
        <v>130</v>
      </c>
      <c r="D336" s="29" t="s">
        <v>149</v>
      </c>
      <c r="E336" s="29" t="s">
        <v>220</v>
      </c>
      <c r="F336" s="30">
        <v>4000000</v>
      </c>
      <c r="G336" s="28" t="s">
        <v>505</v>
      </c>
      <c r="H336" s="28" t="s">
        <v>506</v>
      </c>
      <c r="I336" s="227" t="s">
        <v>507</v>
      </c>
      <c r="J336" s="228"/>
    </row>
    <row r="337" spans="1:10" s="221" customFormat="1" ht="15" x14ac:dyDescent="0.25">
      <c r="A337" s="28" t="s">
        <v>251</v>
      </c>
      <c r="B337" s="28" t="s">
        <v>508</v>
      </c>
      <c r="C337" s="29" t="s">
        <v>130</v>
      </c>
      <c r="D337" s="29" t="s">
        <v>208</v>
      </c>
      <c r="E337" s="29" t="s">
        <v>209</v>
      </c>
      <c r="F337" s="30">
        <v>200000</v>
      </c>
      <c r="G337" s="28" t="s">
        <v>505</v>
      </c>
      <c r="H337" s="28" t="s">
        <v>506</v>
      </c>
      <c r="I337" s="227" t="s">
        <v>507</v>
      </c>
      <c r="J337" s="228"/>
    </row>
    <row r="338" spans="1:10" s="221" customFormat="1" ht="15" x14ac:dyDescent="0.25">
      <c r="A338" s="28">
        <v>42311505</v>
      </c>
      <c r="B338" s="28" t="s">
        <v>523</v>
      </c>
      <c r="C338" s="29">
        <v>3</v>
      </c>
      <c r="D338" s="29" t="s">
        <v>208</v>
      </c>
      <c r="E338" s="29" t="s">
        <v>209</v>
      </c>
      <c r="F338" s="30">
        <v>200000</v>
      </c>
      <c r="G338" s="28" t="s">
        <v>505</v>
      </c>
      <c r="H338" s="28" t="s">
        <v>506</v>
      </c>
      <c r="I338" s="227" t="s">
        <v>507</v>
      </c>
      <c r="J338" s="228"/>
    </row>
    <row r="339" spans="1:10" s="221" customFormat="1" ht="15" x14ac:dyDescent="0.25">
      <c r="A339" s="28">
        <v>42311703</v>
      </c>
      <c r="B339" s="28" t="s">
        <v>524</v>
      </c>
      <c r="C339" s="29">
        <v>3</v>
      </c>
      <c r="D339" s="29" t="s">
        <v>208</v>
      </c>
      <c r="E339" s="29" t="s">
        <v>209</v>
      </c>
      <c r="F339" s="30">
        <v>200000</v>
      </c>
      <c r="G339" s="28" t="s">
        <v>505</v>
      </c>
      <c r="H339" s="28" t="s">
        <v>506</v>
      </c>
      <c r="I339" s="227" t="s">
        <v>507</v>
      </c>
      <c r="J339" s="228"/>
    </row>
    <row r="340" spans="1:10" s="221" customFormat="1" ht="15" x14ac:dyDescent="0.25">
      <c r="A340" s="28">
        <v>42311703</v>
      </c>
      <c r="B340" s="28" t="s">
        <v>524</v>
      </c>
      <c r="C340" s="29">
        <v>3</v>
      </c>
      <c r="D340" s="29" t="s">
        <v>208</v>
      </c>
      <c r="E340" s="29" t="s">
        <v>209</v>
      </c>
      <c r="F340" s="30">
        <v>200000</v>
      </c>
      <c r="G340" s="28" t="s">
        <v>505</v>
      </c>
      <c r="H340" s="28" t="s">
        <v>506</v>
      </c>
      <c r="I340" s="227" t="s">
        <v>507</v>
      </c>
      <c r="J340" s="228"/>
    </row>
    <row r="341" spans="1:10" s="221" customFormat="1" ht="15" x14ac:dyDescent="0.25">
      <c r="A341" s="28">
        <v>42311703</v>
      </c>
      <c r="B341" s="28" t="s">
        <v>524</v>
      </c>
      <c r="C341" s="29">
        <v>3</v>
      </c>
      <c r="D341" s="29" t="s">
        <v>208</v>
      </c>
      <c r="E341" s="29" t="s">
        <v>209</v>
      </c>
      <c r="F341" s="30">
        <v>200000</v>
      </c>
      <c r="G341" s="28" t="s">
        <v>505</v>
      </c>
      <c r="H341" s="28" t="s">
        <v>506</v>
      </c>
      <c r="I341" s="227" t="s">
        <v>507</v>
      </c>
      <c r="J341" s="228"/>
    </row>
    <row r="342" spans="1:10" s="221" customFormat="1" ht="15" x14ac:dyDescent="0.25">
      <c r="A342" s="28">
        <v>42311703</v>
      </c>
      <c r="B342" s="28" t="s">
        <v>524</v>
      </c>
      <c r="C342" s="29">
        <v>3</v>
      </c>
      <c r="D342" s="29" t="s">
        <v>208</v>
      </c>
      <c r="E342" s="29" t="s">
        <v>209</v>
      </c>
      <c r="F342" s="30">
        <v>200000</v>
      </c>
      <c r="G342" s="28" t="s">
        <v>505</v>
      </c>
      <c r="H342" s="28" t="s">
        <v>506</v>
      </c>
      <c r="I342" s="227" t="s">
        <v>507</v>
      </c>
      <c r="J342" s="228"/>
    </row>
    <row r="343" spans="1:10" s="221" customFormat="1" ht="15" x14ac:dyDescent="0.25">
      <c r="A343" s="28">
        <v>42141501</v>
      </c>
      <c r="B343" s="28" t="s">
        <v>525</v>
      </c>
      <c r="C343" s="29">
        <v>3</v>
      </c>
      <c r="D343" s="29" t="s">
        <v>208</v>
      </c>
      <c r="E343" s="29" t="s">
        <v>209</v>
      </c>
      <c r="F343" s="30">
        <v>77595.14</v>
      </c>
      <c r="G343" s="28" t="s">
        <v>505</v>
      </c>
      <c r="H343" s="28" t="s">
        <v>506</v>
      </c>
      <c r="I343" s="227" t="s">
        <v>507</v>
      </c>
      <c r="J343" s="228"/>
    </row>
    <row r="344" spans="1:10" s="221" customFormat="1" ht="15" x14ac:dyDescent="0.25">
      <c r="A344" s="28">
        <v>42295112</v>
      </c>
      <c r="B344" s="28" t="s">
        <v>526</v>
      </c>
      <c r="C344" s="29">
        <v>3</v>
      </c>
      <c r="D344" s="29" t="s">
        <v>208</v>
      </c>
      <c r="E344" s="29" t="s">
        <v>209</v>
      </c>
      <c r="F344" s="30">
        <v>624125.25</v>
      </c>
      <c r="G344" s="28" t="s">
        <v>505</v>
      </c>
      <c r="H344" s="28" t="s">
        <v>506</v>
      </c>
      <c r="I344" s="227" t="s">
        <v>507</v>
      </c>
      <c r="J344" s="228"/>
    </row>
    <row r="345" spans="1:10" s="221" customFormat="1" ht="15" x14ac:dyDescent="0.25">
      <c r="A345" s="28">
        <v>42191805</v>
      </c>
      <c r="B345" s="28" t="s">
        <v>527</v>
      </c>
      <c r="C345" s="29">
        <v>3</v>
      </c>
      <c r="D345" s="29" t="s">
        <v>208</v>
      </c>
      <c r="E345" s="29" t="s">
        <v>209</v>
      </c>
      <c r="F345" s="30">
        <v>506047.5</v>
      </c>
      <c r="G345" s="28" t="s">
        <v>505</v>
      </c>
      <c r="H345" s="28" t="s">
        <v>506</v>
      </c>
      <c r="I345" s="227" t="s">
        <v>507</v>
      </c>
      <c r="J345" s="228"/>
    </row>
    <row r="346" spans="1:10" s="221" customFormat="1" ht="15" x14ac:dyDescent="0.25">
      <c r="A346" s="28">
        <v>42182009</v>
      </c>
      <c r="B346" s="28" t="s">
        <v>528</v>
      </c>
      <c r="C346" s="29">
        <v>3</v>
      </c>
      <c r="D346" s="29" t="s">
        <v>208</v>
      </c>
      <c r="E346" s="29" t="s">
        <v>209</v>
      </c>
      <c r="F346" s="30">
        <v>202419</v>
      </c>
      <c r="G346" s="28" t="s">
        <v>505</v>
      </c>
      <c r="H346" s="28" t="s">
        <v>506</v>
      </c>
      <c r="I346" s="227" t="s">
        <v>507</v>
      </c>
      <c r="J346" s="228"/>
    </row>
    <row r="347" spans="1:10" s="221" customFormat="1" ht="15" x14ac:dyDescent="0.25">
      <c r="A347" s="28">
        <v>51191602</v>
      </c>
      <c r="B347" s="28" t="s">
        <v>529</v>
      </c>
      <c r="C347" s="29">
        <v>3</v>
      </c>
      <c r="D347" s="29" t="s">
        <v>208</v>
      </c>
      <c r="E347" s="29" t="s">
        <v>209</v>
      </c>
      <c r="F347" s="30">
        <v>129543.4</v>
      </c>
      <c r="G347" s="28" t="s">
        <v>505</v>
      </c>
      <c r="H347" s="28" t="s">
        <v>506</v>
      </c>
      <c r="I347" s="227" t="s">
        <v>507</v>
      </c>
      <c r="J347" s="228"/>
    </row>
    <row r="348" spans="1:10" s="221" customFormat="1" ht="15" x14ac:dyDescent="0.25">
      <c r="A348" s="28">
        <v>51102710</v>
      </c>
      <c r="B348" s="28" t="s">
        <v>530</v>
      </c>
      <c r="C348" s="29">
        <v>3</v>
      </c>
      <c r="D348" s="29" t="s">
        <v>208</v>
      </c>
      <c r="E348" s="29" t="s">
        <v>209</v>
      </c>
      <c r="F348" s="30">
        <v>421706.25</v>
      </c>
      <c r="G348" s="28" t="s">
        <v>505</v>
      </c>
      <c r="H348" s="28" t="s">
        <v>506</v>
      </c>
      <c r="I348" s="227" t="s">
        <v>507</v>
      </c>
      <c r="J348" s="228"/>
    </row>
    <row r="349" spans="1:10" s="221" customFormat="1" ht="15" x14ac:dyDescent="0.25">
      <c r="A349" s="28">
        <v>41104102</v>
      </c>
      <c r="B349" s="28" t="s">
        <v>531</v>
      </c>
      <c r="C349" s="29">
        <v>3</v>
      </c>
      <c r="D349" s="29" t="s">
        <v>208</v>
      </c>
      <c r="E349" s="29" t="s">
        <v>209</v>
      </c>
      <c r="F349" s="30">
        <v>227724.34999999998</v>
      </c>
      <c r="G349" s="28" t="s">
        <v>505</v>
      </c>
      <c r="H349" s="28" t="s">
        <v>506</v>
      </c>
      <c r="I349" s="227" t="s">
        <v>507</v>
      </c>
      <c r="J349" s="228"/>
    </row>
    <row r="350" spans="1:10" s="221" customFormat="1" ht="15" x14ac:dyDescent="0.25">
      <c r="A350" s="28">
        <v>41115830</v>
      </c>
      <c r="B350" s="28" t="s">
        <v>532</v>
      </c>
      <c r="C350" s="29">
        <v>3</v>
      </c>
      <c r="D350" s="29" t="s">
        <v>208</v>
      </c>
      <c r="E350" s="29" t="s">
        <v>209</v>
      </c>
      <c r="F350" s="30">
        <v>200000</v>
      </c>
      <c r="G350" s="28" t="s">
        <v>505</v>
      </c>
      <c r="H350" s="28" t="s">
        <v>506</v>
      </c>
      <c r="I350" s="227" t="s">
        <v>507</v>
      </c>
      <c r="J350" s="228"/>
    </row>
    <row r="351" spans="1:10" s="221" customFormat="1" ht="15" x14ac:dyDescent="0.25">
      <c r="A351" s="28">
        <v>51241210</v>
      </c>
      <c r="B351" s="28" t="s">
        <v>533</v>
      </c>
      <c r="C351" s="29">
        <v>3</v>
      </c>
      <c r="D351" s="29" t="s">
        <v>208</v>
      </c>
      <c r="E351" s="29" t="s">
        <v>209</v>
      </c>
      <c r="F351" s="30">
        <v>200000</v>
      </c>
      <c r="G351" s="28" t="s">
        <v>505</v>
      </c>
      <c r="H351" s="28" t="s">
        <v>506</v>
      </c>
      <c r="I351" s="227" t="s">
        <v>507</v>
      </c>
      <c r="J351" s="228"/>
    </row>
    <row r="352" spans="1:10" s="221" customFormat="1" ht="15" x14ac:dyDescent="0.25">
      <c r="A352" s="28">
        <v>51142117</v>
      </c>
      <c r="B352" s="28" t="s">
        <v>534</v>
      </c>
      <c r="C352" s="29">
        <v>3</v>
      </c>
      <c r="D352" s="29" t="s">
        <v>208</v>
      </c>
      <c r="E352" s="29" t="s">
        <v>209</v>
      </c>
      <c r="F352" s="30">
        <v>455448.69999999995</v>
      </c>
      <c r="G352" s="28" t="s">
        <v>505</v>
      </c>
      <c r="H352" s="28" t="s">
        <v>506</v>
      </c>
      <c r="I352" s="227" t="s">
        <v>507</v>
      </c>
      <c r="J352" s="228"/>
    </row>
    <row r="353" spans="1:10" s="221" customFormat="1" ht="15" x14ac:dyDescent="0.25">
      <c r="A353" s="28">
        <v>512411216</v>
      </c>
      <c r="B353" s="28" t="s">
        <v>535</v>
      </c>
      <c r="C353" s="29">
        <v>3</v>
      </c>
      <c r="D353" s="29" t="s">
        <v>208</v>
      </c>
      <c r="E353" s="29" t="s">
        <v>209</v>
      </c>
      <c r="F353" s="30">
        <v>101209.5</v>
      </c>
      <c r="G353" s="28" t="s">
        <v>505</v>
      </c>
      <c r="H353" s="28" t="s">
        <v>506</v>
      </c>
      <c r="I353" s="227" t="s">
        <v>507</v>
      </c>
      <c r="J353" s="228"/>
    </row>
    <row r="354" spans="1:10" s="221" customFormat="1" ht="15" x14ac:dyDescent="0.25">
      <c r="A354" s="28">
        <v>42181501</v>
      </c>
      <c r="B354" s="28" t="s">
        <v>536</v>
      </c>
      <c r="C354" s="29">
        <v>3</v>
      </c>
      <c r="D354" s="29" t="s">
        <v>208</v>
      </c>
      <c r="E354" s="29" t="s">
        <v>209</v>
      </c>
      <c r="F354" s="30">
        <v>26989.199999999997</v>
      </c>
      <c r="G354" s="28" t="s">
        <v>505</v>
      </c>
      <c r="H354" s="28" t="s">
        <v>506</v>
      </c>
      <c r="I354" s="227" t="s">
        <v>507</v>
      </c>
      <c r="J354" s="228"/>
    </row>
    <row r="355" spans="1:10" s="221" customFormat="1" ht="15" x14ac:dyDescent="0.25">
      <c r="A355" s="28">
        <v>51191906</v>
      </c>
      <c r="B355" s="28" t="s">
        <v>537</v>
      </c>
      <c r="C355" s="29">
        <v>3</v>
      </c>
      <c r="D355" s="29" t="s">
        <v>208</v>
      </c>
      <c r="E355" s="29" t="s">
        <v>209</v>
      </c>
      <c r="F355" s="30">
        <v>400000</v>
      </c>
      <c r="G355" s="28" t="s">
        <v>505</v>
      </c>
      <c r="H355" s="28" t="s">
        <v>506</v>
      </c>
      <c r="I355" s="227" t="s">
        <v>507</v>
      </c>
      <c r="J355" s="228"/>
    </row>
    <row r="356" spans="1:10" s="221" customFormat="1" ht="15" x14ac:dyDescent="0.25">
      <c r="A356" s="28">
        <v>51101533</v>
      </c>
      <c r="B356" s="28" t="s">
        <v>538</v>
      </c>
      <c r="C356" s="29">
        <v>3</v>
      </c>
      <c r="D356" s="29" t="s">
        <v>208</v>
      </c>
      <c r="E356" s="29" t="s">
        <v>209</v>
      </c>
      <c r="F356" s="30">
        <v>499304.95999999996</v>
      </c>
      <c r="G356" s="28" t="s">
        <v>505</v>
      </c>
      <c r="H356" s="28" t="s">
        <v>506</v>
      </c>
      <c r="I356" s="227" t="s">
        <v>507</v>
      </c>
      <c r="J356" s="228"/>
    </row>
    <row r="357" spans="1:10" s="221" customFormat="1" ht="15" x14ac:dyDescent="0.25">
      <c r="A357" s="28">
        <v>42294200</v>
      </c>
      <c r="B357" s="28" t="s">
        <v>539</v>
      </c>
      <c r="C357" s="29">
        <v>3</v>
      </c>
      <c r="D357" s="29" t="s">
        <v>208</v>
      </c>
      <c r="E357" s="29" t="s">
        <v>209</v>
      </c>
      <c r="F357" s="30">
        <v>337365</v>
      </c>
      <c r="G357" s="28" t="s">
        <v>505</v>
      </c>
      <c r="H357" s="28" t="s">
        <v>506</v>
      </c>
      <c r="I357" s="227" t="s">
        <v>507</v>
      </c>
      <c r="J357" s="228"/>
    </row>
    <row r="358" spans="1:10" s="221" customFormat="1" ht="15" x14ac:dyDescent="0.25">
      <c r="A358" s="28">
        <v>42131606</v>
      </c>
      <c r="B358" s="28" t="s">
        <v>540</v>
      </c>
      <c r="C358" s="29">
        <v>3</v>
      </c>
      <c r="D358" s="29" t="s">
        <v>208</v>
      </c>
      <c r="E358" s="29" t="s">
        <v>209</v>
      </c>
      <c r="F358" s="30">
        <v>964863.89999999991</v>
      </c>
      <c r="G358" s="28" t="s">
        <v>505</v>
      </c>
      <c r="H358" s="28" t="s">
        <v>506</v>
      </c>
      <c r="I358" s="227" t="s">
        <v>507</v>
      </c>
      <c r="J358" s="228"/>
    </row>
    <row r="359" spans="1:10" s="221" customFormat="1" ht="15" x14ac:dyDescent="0.25">
      <c r="A359" s="28">
        <v>42131606</v>
      </c>
      <c r="B359" s="28" t="s">
        <v>540</v>
      </c>
      <c r="C359" s="29">
        <v>3</v>
      </c>
      <c r="D359" s="29" t="s">
        <v>208</v>
      </c>
      <c r="E359" s="29" t="s">
        <v>209</v>
      </c>
      <c r="F359" s="30">
        <v>400000</v>
      </c>
      <c r="G359" s="28" t="s">
        <v>505</v>
      </c>
      <c r="H359" s="28" t="s">
        <v>506</v>
      </c>
      <c r="I359" s="227" t="s">
        <v>507</v>
      </c>
      <c r="J359" s="228"/>
    </row>
    <row r="360" spans="1:10" s="221" customFormat="1" ht="15" x14ac:dyDescent="0.25">
      <c r="A360" s="28">
        <v>42132200</v>
      </c>
      <c r="B360" s="28" t="s">
        <v>541</v>
      </c>
      <c r="C360" s="29">
        <v>3</v>
      </c>
      <c r="D360" s="29" t="s">
        <v>208</v>
      </c>
      <c r="E360" s="29" t="s">
        <v>209</v>
      </c>
      <c r="F360" s="30">
        <v>400000</v>
      </c>
      <c r="G360" s="28" t="s">
        <v>505</v>
      </c>
      <c r="H360" s="28" t="s">
        <v>506</v>
      </c>
      <c r="I360" s="227" t="s">
        <v>507</v>
      </c>
      <c r="J360" s="228"/>
    </row>
    <row r="361" spans="1:10" s="221" customFormat="1" ht="15" x14ac:dyDescent="0.25">
      <c r="A361" s="28">
        <v>42132200</v>
      </c>
      <c r="B361" s="28" t="s">
        <v>541</v>
      </c>
      <c r="C361" s="29">
        <v>3</v>
      </c>
      <c r="D361" s="29" t="s">
        <v>208</v>
      </c>
      <c r="E361" s="29" t="s">
        <v>209</v>
      </c>
      <c r="F361" s="30">
        <v>400000</v>
      </c>
      <c r="G361" s="28" t="s">
        <v>505</v>
      </c>
      <c r="H361" s="28" t="s">
        <v>506</v>
      </c>
      <c r="I361" s="227" t="s">
        <v>507</v>
      </c>
      <c r="J361" s="228"/>
    </row>
    <row r="362" spans="1:10" s="221" customFormat="1" ht="15" x14ac:dyDescent="0.25">
      <c r="A362" s="28">
        <v>5313615</v>
      </c>
      <c r="B362" s="28" t="s">
        <v>542</v>
      </c>
      <c r="C362" s="29">
        <v>3</v>
      </c>
      <c r="D362" s="29" t="s">
        <v>208</v>
      </c>
      <c r="E362" s="29" t="s">
        <v>209</v>
      </c>
      <c r="F362" s="30">
        <v>269892</v>
      </c>
      <c r="G362" s="28" t="s">
        <v>505</v>
      </c>
      <c r="H362" s="28" t="s">
        <v>506</v>
      </c>
      <c r="I362" s="227" t="s">
        <v>507</v>
      </c>
      <c r="J362" s="228"/>
    </row>
    <row r="363" spans="1:10" s="221" customFormat="1" ht="15" x14ac:dyDescent="0.25">
      <c r="A363" s="28">
        <v>42201714</v>
      </c>
      <c r="B363" s="28" t="s">
        <v>543</v>
      </c>
      <c r="C363" s="29">
        <v>3</v>
      </c>
      <c r="D363" s="29" t="s">
        <v>208</v>
      </c>
      <c r="E363" s="29" t="s">
        <v>209</v>
      </c>
      <c r="F363" s="30">
        <v>480000</v>
      </c>
      <c r="G363" s="28" t="s">
        <v>505</v>
      </c>
      <c r="H363" s="28" t="s">
        <v>506</v>
      </c>
      <c r="I363" s="227" t="s">
        <v>507</v>
      </c>
      <c r="J363" s="228"/>
    </row>
    <row r="364" spans="1:10" s="221" customFormat="1" ht="15" x14ac:dyDescent="0.25">
      <c r="A364" s="28">
        <v>42182103</v>
      </c>
      <c r="B364" s="28" t="s">
        <v>544</v>
      </c>
      <c r="C364" s="29">
        <v>3</v>
      </c>
      <c r="D364" s="29" t="s">
        <v>208</v>
      </c>
      <c r="E364" s="29" t="s">
        <v>209</v>
      </c>
      <c r="F364" s="30">
        <v>400000</v>
      </c>
      <c r="G364" s="28" t="s">
        <v>505</v>
      </c>
      <c r="H364" s="28" t="s">
        <v>506</v>
      </c>
      <c r="I364" s="227" t="s">
        <v>507</v>
      </c>
      <c r="J364" s="228"/>
    </row>
    <row r="365" spans="1:10" s="221" customFormat="1" ht="15" x14ac:dyDescent="0.25">
      <c r="A365" s="28">
        <v>24112602</v>
      </c>
      <c r="B365" s="28" t="s">
        <v>545</v>
      </c>
      <c r="C365" s="29">
        <v>3</v>
      </c>
      <c r="D365" s="29" t="s">
        <v>208</v>
      </c>
      <c r="E365" s="29" t="s">
        <v>209</v>
      </c>
      <c r="F365" s="30">
        <v>131572.35</v>
      </c>
      <c r="G365" s="28" t="s">
        <v>505</v>
      </c>
      <c r="H365" s="28" t="s">
        <v>506</v>
      </c>
      <c r="I365" s="227" t="s">
        <v>507</v>
      </c>
      <c r="J365" s="228"/>
    </row>
    <row r="366" spans="1:10" s="221" customFormat="1" ht="15" x14ac:dyDescent="0.25">
      <c r="A366" s="28">
        <v>51102713</v>
      </c>
      <c r="B366" s="28" t="s">
        <v>546</v>
      </c>
      <c r="C366" s="29">
        <v>3</v>
      </c>
      <c r="D366" s="29" t="s">
        <v>208</v>
      </c>
      <c r="E366" s="29" t="s">
        <v>209</v>
      </c>
      <c r="F366" s="30">
        <v>151820.19999999998</v>
      </c>
      <c r="G366" s="28" t="s">
        <v>505</v>
      </c>
      <c r="H366" s="28" t="s">
        <v>506</v>
      </c>
      <c r="I366" s="227" t="s">
        <v>507</v>
      </c>
      <c r="J366" s="228"/>
    </row>
    <row r="367" spans="1:10" s="221" customFormat="1" ht="15" x14ac:dyDescent="0.25">
      <c r="A367" s="28">
        <v>51102713</v>
      </c>
      <c r="B367" s="28" t="s">
        <v>546</v>
      </c>
      <c r="C367" s="29">
        <v>3</v>
      </c>
      <c r="D367" s="29" t="s">
        <v>208</v>
      </c>
      <c r="E367" s="29" t="s">
        <v>209</v>
      </c>
      <c r="F367" s="30">
        <v>15182.019999999999</v>
      </c>
      <c r="G367" s="28" t="s">
        <v>505</v>
      </c>
      <c r="H367" s="28" t="s">
        <v>506</v>
      </c>
      <c r="I367" s="227" t="s">
        <v>507</v>
      </c>
      <c r="J367" s="228"/>
    </row>
    <row r="368" spans="1:10" s="221" customFormat="1" ht="15" x14ac:dyDescent="0.25">
      <c r="A368" s="28">
        <v>42192201</v>
      </c>
      <c r="B368" s="28" t="s">
        <v>547</v>
      </c>
      <c r="C368" s="29">
        <v>3</v>
      </c>
      <c r="D368" s="29" t="s">
        <v>208</v>
      </c>
      <c r="E368" s="29" t="s">
        <v>209</v>
      </c>
      <c r="F368" s="30">
        <v>200000</v>
      </c>
      <c r="G368" s="28" t="s">
        <v>505</v>
      </c>
      <c r="H368" s="28" t="s">
        <v>506</v>
      </c>
      <c r="I368" s="227" t="s">
        <v>507</v>
      </c>
      <c r="J368" s="228"/>
    </row>
    <row r="369" spans="1:10" s="221" customFormat="1" ht="15" x14ac:dyDescent="0.25">
      <c r="A369" s="28">
        <v>42142500</v>
      </c>
      <c r="B369" s="28" t="s">
        <v>548</v>
      </c>
      <c r="C369" s="29">
        <v>3</v>
      </c>
      <c r="D369" s="29" t="s">
        <v>208</v>
      </c>
      <c r="E369" s="29" t="s">
        <v>209</v>
      </c>
      <c r="F369" s="30">
        <v>50604.75</v>
      </c>
      <c r="G369" s="28" t="s">
        <v>505</v>
      </c>
      <c r="H369" s="28" t="s">
        <v>506</v>
      </c>
      <c r="I369" s="227" t="s">
        <v>507</v>
      </c>
      <c r="J369" s="228"/>
    </row>
    <row r="370" spans="1:10" s="221" customFormat="1" ht="15" x14ac:dyDescent="0.25">
      <c r="A370" s="28">
        <v>42191700</v>
      </c>
      <c r="B370" s="28" t="s">
        <v>549</v>
      </c>
      <c r="C370" s="29">
        <v>3</v>
      </c>
      <c r="D370" s="29" t="s">
        <v>208</v>
      </c>
      <c r="E370" s="29" t="s">
        <v>209</v>
      </c>
      <c r="F370" s="30">
        <v>337365</v>
      </c>
      <c r="G370" s="28" t="s">
        <v>505</v>
      </c>
      <c r="H370" s="28" t="s">
        <v>506</v>
      </c>
      <c r="I370" s="227" t="s">
        <v>507</v>
      </c>
      <c r="J370" s="228"/>
    </row>
    <row r="371" spans="1:10" s="221" customFormat="1" ht="15" x14ac:dyDescent="0.25">
      <c r="A371" s="28">
        <v>42131607</v>
      </c>
      <c r="B371" s="28" t="s">
        <v>550</v>
      </c>
      <c r="C371" s="29">
        <v>3</v>
      </c>
      <c r="D371" s="29" t="s">
        <v>208</v>
      </c>
      <c r="E371" s="29" t="s">
        <v>209</v>
      </c>
      <c r="F371" s="30">
        <v>200000</v>
      </c>
      <c r="G371" s="28" t="s">
        <v>505</v>
      </c>
      <c r="H371" s="28" t="s">
        <v>506</v>
      </c>
      <c r="I371" s="227" t="s">
        <v>507</v>
      </c>
      <c r="J371" s="228"/>
    </row>
    <row r="372" spans="1:10" s="221" customFormat="1" ht="15" x14ac:dyDescent="0.25">
      <c r="A372" s="28">
        <v>51241120</v>
      </c>
      <c r="B372" s="28" t="s">
        <v>551</v>
      </c>
      <c r="C372" s="29">
        <v>3</v>
      </c>
      <c r="D372" s="29" t="s">
        <v>208</v>
      </c>
      <c r="E372" s="29" t="s">
        <v>209</v>
      </c>
      <c r="F372" s="30">
        <v>101209.5</v>
      </c>
      <c r="G372" s="28" t="s">
        <v>505</v>
      </c>
      <c r="H372" s="28" t="s">
        <v>506</v>
      </c>
      <c r="I372" s="227" t="s">
        <v>507</v>
      </c>
      <c r="J372" s="228"/>
    </row>
    <row r="373" spans="1:10" s="221" customFormat="1" ht="15" x14ac:dyDescent="0.25">
      <c r="A373" s="28">
        <v>42141504</v>
      </c>
      <c r="B373" s="28" t="s">
        <v>552</v>
      </c>
      <c r="C373" s="29">
        <v>3</v>
      </c>
      <c r="D373" s="29" t="s">
        <v>208</v>
      </c>
      <c r="E373" s="29" t="s">
        <v>209</v>
      </c>
      <c r="F373" s="30">
        <v>7589.82</v>
      </c>
      <c r="G373" s="28" t="s">
        <v>505</v>
      </c>
      <c r="H373" s="28" t="s">
        <v>506</v>
      </c>
      <c r="I373" s="227" t="s">
        <v>507</v>
      </c>
      <c r="J373" s="228"/>
    </row>
    <row r="374" spans="1:10" s="221" customFormat="1" ht="15" x14ac:dyDescent="0.25">
      <c r="A374" s="28">
        <v>42295116</v>
      </c>
      <c r="B374" s="28" t="s">
        <v>553</v>
      </c>
      <c r="C374" s="29">
        <v>3</v>
      </c>
      <c r="D374" s="29" t="s">
        <v>208</v>
      </c>
      <c r="E374" s="29" t="s">
        <v>209</v>
      </c>
      <c r="F374" s="30">
        <v>286760.25</v>
      </c>
      <c r="G374" s="28" t="s">
        <v>505</v>
      </c>
      <c r="H374" s="28" t="s">
        <v>506</v>
      </c>
      <c r="I374" s="227" t="s">
        <v>507</v>
      </c>
      <c r="J374" s="228"/>
    </row>
    <row r="375" spans="1:10" s="221" customFormat="1" ht="15" x14ac:dyDescent="0.25">
      <c r="A375" s="28">
        <v>42172105</v>
      </c>
      <c r="B375" s="28" t="s">
        <v>554</v>
      </c>
      <c r="C375" s="29">
        <v>3</v>
      </c>
      <c r="D375" s="29" t="s">
        <v>208</v>
      </c>
      <c r="E375" s="29" t="s">
        <v>209</v>
      </c>
      <c r="F375" s="30">
        <v>100000</v>
      </c>
      <c r="G375" s="28" t="s">
        <v>505</v>
      </c>
      <c r="H375" s="28" t="s">
        <v>506</v>
      </c>
      <c r="I375" s="227" t="s">
        <v>507</v>
      </c>
      <c r="J375" s="228"/>
    </row>
    <row r="376" spans="1:10" s="221" customFormat="1" ht="15" x14ac:dyDescent="0.25">
      <c r="A376" s="28">
        <v>41110000</v>
      </c>
      <c r="B376" s="28" t="s">
        <v>555</v>
      </c>
      <c r="C376" s="29">
        <v>3</v>
      </c>
      <c r="D376" s="29" t="s">
        <v>208</v>
      </c>
      <c r="E376" s="29" t="s">
        <v>209</v>
      </c>
      <c r="F376" s="30">
        <v>269892</v>
      </c>
      <c r="G376" s="28" t="s">
        <v>505</v>
      </c>
      <c r="H376" s="28" t="s">
        <v>506</v>
      </c>
      <c r="I376" s="227" t="s">
        <v>507</v>
      </c>
      <c r="J376" s="228"/>
    </row>
    <row r="377" spans="1:10" s="221" customFormat="1" ht="15" x14ac:dyDescent="0.25">
      <c r="A377" s="28">
        <v>27111801</v>
      </c>
      <c r="B377" s="28" t="s">
        <v>556</v>
      </c>
      <c r="C377" s="29">
        <v>3</v>
      </c>
      <c r="D377" s="29" t="s">
        <v>208</v>
      </c>
      <c r="E377" s="29" t="s">
        <v>209</v>
      </c>
      <c r="F377" s="30">
        <v>200000</v>
      </c>
      <c r="G377" s="28" t="s">
        <v>505</v>
      </c>
      <c r="H377" s="28" t="s">
        <v>506</v>
      </c>
      <c r="I377" s="227" t="s">
        <v>507</v>
      </c>
      <c r="J377" s="228"/>
    </row>
    <row r="378" spans="1:10" s="221" customFormat="1" ht="15" x14ac:dyDescent="0.25">
      <c r="A378" s="28">
        <v>42191902</v>
      </c>
      <c r="B378" s="28" t="s">
        <v>557</v>
      </c>
      <c r="C378" s="29">
        <v>3</v>
      </c>
      <c r="D378" s="29" t="s">
        <v>208</v>
      </c>
      <c r="E378" s="29" t="s">
        <v>209</v>
      </c>
      <c r="F378" s="30">
        <v>400000</v>
      </c>
      <c r="G378" s="28" t="s">
        <v>505</v>
      </c>
      <c r="H378" s="28" t="s">
        <v>506</v>
      </c>
      <c r="I378" s="227" t="s">
        <v>507</v>
      </c>
      <c r="J378" s="228"/>
    </row>
    <row r="379" spans="1:10" s="221" customFormat="1" ht="15" x14ac:dyDescent="0.25">
      <c r="A379" s="28">
        <v>42182302</v>
      </c>
      <c r="B379" s="28" t="s">
        <v>558</v>
      </c>
      <c r="C379" s="29">
        <v>3</v>
      </c>
      <c r="D379" s="29" t="s">
        <v>208</v>
      </c>
      <c r="E379" s="29" t="s">
        <v>209</v>
      </c>
      <c r="F379" s="30">
        <v>75907.72</v>
      </c>
      <c r="G379" s="28" t="s">
        <v>505</v>
      </c>
      <c r="H379" s="28" t="s">
        <v>506</v>
      </c>
      <c r="I379" s="227" t="s">
        <v>507</v>
      </c>
      <c r="J379" s="228"/>
    </row>
    <row r="380" spans="1:10" s="221" customFormat="1" ht="15" x14ac:dyDescent="0.25">
      <c r="A380" s="28">
        <v>42182103</v>
      </c>
      <c r="B380" s="28" t="s">
        <v>559</v>
      </c>
      <c r="C380" s="29">
        <v>3</v>
      </c>
      <c r="D380" s="29" t="s">
        <v>208</v>
      </c>
      <c r="E380" s="29" t="s">
        <v>209</v>
      </c>
      <c r="F380" s="30">
        <v>100000</v>
      </c>
      <c r="G380" s="28" t="s">
        <v>505</v>
      </c>
      <c r="H380" s="28" t="s">
        <v>506</v>
      </c>
      <c r="I380" s="227" t="s">
        <v>507</v>
      </c>
      <c r="J380" s="228"/>
    </row>
    <row r="381" spans="1:10" s="221" customFormat="1" ht="15" x14ac:dyDescent="0.25">
      <c r="A381" s="28">
        <v>42182604</v>
      </c>
      <c r="B381" s="28" t="s">
        <v>560</v>
      </c>
      <c r="C381" s="29">
        <v>3</v>
      </c>
      <c r="D381" s="29" t="s">
        <v>208</v>
      </c>
      <c r="E381" s="29" t="s">
        <v>209</v>
      </c>
      <c r="F381" s="30">
        <v>67473</v>
      </c>
      <c r="G381" s="28" t="s">
        <v>505</v>
      </c>
      <c r="H381" s="28" t="s">
        <v>506</v>
      </c>
      <c r="I381" s="227" t="s">
        <v>507</v>
      </c>
      <c r="J381" s="228"/>
    </row>
    <row r="382" spans="1:10" s="221" customFormat="1" ht="15" x14ac:dyDescent="0.25">
      <c r="A382" s="28">
        <v>44121618</v>
      </c>
      <c r="B382" s="28" t="s">
        <v>561</v>
      </c>
      <c r="C382" s="29">
        <v>3</v>
      </c>
      <c r="D382" s="29" t="s">
        <v>208</v>
      </c>
      <c r="E382" s="29" t="s">
        <v>209</v>
      </c>
      <c r="F382" s="30">
        <v>67473</v>
      </c>
      <c r="G382" s="28" t="s">
        <v>505</v>
      </c>
      <c r="H382" s="28" t="s">
        <v>506</v>
      </c>
      <c r="I382" s="227" t="s">
        <v>507</v>
      </c>
      <c r="J382" s="228"/>
    </row>
    <row r="383" spans="1:10" s="221" customFormat="1" ht="15" x14ac:dyDescent="0.25">
      <c r="A383" s="28">
        <v>42272303</v>
      </c>
      <c r="B383" s="28" t="s">
        <v>562</v>
      </c>
      <c r="C383" s="29">
        <v>3</v>
      </c>
      <c r="D383" s="29" t="s">
        <v>208</v>
      </c>
      <c r="E383" s="29" t="s">
        <v>209</v>
      </c>
      <c r="F383" s="30">
        <v>350859.6</v>
      </c>
      <c r="G383" s="28" t="s">
        <v>505</v>
      </c>
      <c r="H383" s="28" t="s">
        <v>506</v>
      </c>
      <c r="I383" s="227" t="s">
        <v>507</v>
      </c>
      <c r="J383" s="228"/>
    </row>
    <row r="384" spans="1:10" s="221" customFormat="1" ht="15" x14ac:dyDescent="0.25">
      <c r="A384" s="28">
        <v>26111700</v>
      </c>
      <c r="B384" s="28" t="s">
        <v>563</v>
      </c>
      <c r="C384" s="29">
        <v>3</v>
      </c>
      <c r="D384" s="29" t="s">
        <v>208</v>
      </c>
      <c r="E384" s="29" t="s">
        <v>209</v>
      </c>
      <c r="F384" s="30">
        <v>200000</v>
      </c>
      <c r="G384" s="28" t="s">
        <v>505</v>
      </c>
      <c r="H384" s="28" t="s">
        <v>506</v>
      </c>
      <c r="I384" s="227" t="s">
        <v>507</v>
      </c>
      <c r="J384" s="228"/>
    </row>
    <row r="385" spans="1:10" s="221" customFormat="1" ht="15" x14ac:dyDescent="0.25">
      <c r="A385" s="28">
        <v>42132102</v>
      </c>
      <c r="B385" s="28" t="s">
        <v>564</v>
      </c>
      <c r="C385" s="29">
        <v>3</v>
      </c>
      <c r="D385" s="29" t="s">
        <v>208</v>
      </c>
      <c r="E385" s="29" t="s">
        <v>209</v>
      </c>
      <c r="F385" s="30">
        <v>910897.39999999991</v>
      </c>
      <c r="G385" s="28" t="s">
        <v>505</v>
      </c>
      <c r="H385" s="28" t="s">
        <v>506</v>
      </c>
      <c r="I385" s="227" t="s">
        <v>507</v>
      </c>
      <c r="J385" s="228"/>
    </row>
    <row r="386" spans="1:10" s="221" customFormat="1" ht="15" x14ac:dyDescent="0.25">
      <c r="A386" s="28">
        <v>42311500</v>
      </c>
      <c r="B386" s="28" t="s">
        <v>565</v>
      </c>
      <c r="C386" s="29">
        <v>3</v>
      </c>
      <c r="D386" s="29" t="s">
        <v>208</v>
      </c>
      <c r="E386" s="29" t="s">
        <v>209</v>
      </c>
      <c r="F386" s="30">
        <v>200000</v>
      </c>
      <c r="G386" s="28" t="s">
        <v>505</v>
      </c>
      <c r="H386" s="28" t="s">
        <v>506</v>
      </c>
      <c r="I386" s="227" t="s">
        <v>507</v>
      </c>
      <c r="J386" s="228"/>
    </row>
    <row r="387" spans="1:10" s="221" customFormat="1" ht="15" x14ac:dyDescent="0.25">
      <c r="A387" s="28">
        <v>42182007</v>
      </c>
      <c r="B387" s="28" t="s">
        <v>566</v>
      </c>
      <c r="C387" s="29">
        <v>3</v>
      </c>
      <c r="D387" s="29" t="s">
        <v>208</v>
      </c>
      <c r="E387" s="29" t="s">
        <v>209</v>
      </c>
      <c r="F387" s="30">
        <v>151814.25</v>
      </c>
      <c r="G387" s="28" t="s">
        <v>505</v>
      </c>
      <c r="H387" s="28" t="s">
        <v>506</v>
      </c>
      <c r="I387" s="227" t="s">
        <v>507</v>
      </c>
      <c r="J387" s="228"/>
    </row>
    <row r="388" spans="1:10" s="221" customFormat="1" ht="15" x14ac:dyDescent="0.25">
      <c r="A388" s="28">
        <v>42182007</v>
      </c>
      <c r="B388" s="28" t="s">
        <v>567</v>
      </c>
      <c r="C388" s="29">
        <v>3</v>
      </c>
      <c r="D388" s="29" t="s">
        <v>208</v>
      </c>
      <c r="E388" s="29" t="s">
        <v>209</v>
      </c>
      <c r="F388" s="30">
        <v>147596.88999999998</v>
      </c>
      <c r="G388" s="28" t="s">
        <v>505</v>
      </c>
      <c r="H388" s="28" t="s">
        <v>506</v>
      </c>
      <c r="I388" s="227" t="s">
        <v>507</v>
      </c>
      <c r="J388" s="228"/>
    </row>
    <row r="389" spans="1:10" s="221" customFormat="1" ht="15" x14ac:dyDescent="0.25">
      <c r="A389" s="28">
        <v>85101600</v>
      </c>
      <c r="B389" s="28" t="s">
        <v>568</v>
      </c>
      <c r="C389" s="29" t="s">
        <v>127</v>
      </c>
      <c r="D389" s="29" t="s">
        <v>569</v>
      </c>
      <c r="E389" s="29" t="s">
        <v>220</v>
      </c>
      <c r="F389" s="30">
        <v>98000000</v>
      </c>
      <c r="G389" s="28" t="s">
        <v>505</v>
      </c>
      <c r="H389" s="28" t="s">
        <v>506</v>
      </c>
      <c r="I389" s="227" t="s">
        <v>507</v>
      </c>
      <c r="J389" s="228"/>
    </row>
    <row r="390" spans="1:10" s="221" customFormat="1" ht="15" x14ac:dyDescent="0.25">
      <c r="A390" s="28">
        <v>85121500</v>
      </c>
      <c r="B390" s="28" t="s">
        <v>570</v>
      </c>
      <c r="C390" s="29" t="s">
        <v>127</v>
      </c>
      <c r="D390" s="29" t="s">
        <v>569</v>
      </c>
      <c r="E390" s="29" t="s">
        <v>220</v>
      </c>
      <c r="F390" s="30">
        <v>130000000</v>
      </c>
      <c r="G390" s="28" t="s">
        <v>505</v>
      </c>
      <c r="H390" s="28" t="s">
        <v>506</v>
      </c>
      <c r="I390" s="227" t="s">
        <v>507</v>
      </c>
      <c r="J390" s="228"/>
    </row>
    <row r="391" spans="1:10" s="221" customFormat="1" ht="15" x14ac:dyDescent="0.25">
      <c r="A391" s="28">
        <v>85121600</v>
      </c>
      <c r="B391" s="28" t="s">
        <v>571</v>
      </c>
      <c r="C391" s="29" t="s">
        <v>127</v>
      </c>
      <c r="D391" s="29" t="s">
        <v>569</v>
      </c>
      <c r="E391" s="29" t="s">
        <v>220</v>
      </c>
      <c r="F391" s="30">
        <v>91000000</v>
      </c>
      <c r="G391" s="28" t="s">
        <v>505</v>
      </c>
      <c r="H391" s="28" t="s">
        <v>506</v>
      </c>
      <c r="I391" s="227" t="s">
        <v>507</v>
      </c>
      <c r="J391" s="228"/>
    </row>
    <row r="392" spans="1:10" s="221" customFormat="1" ht="15" x14ac:dyDescent="0.25">
      <c r="A392" s="28">
        <v>85161502</v>
      </c>
      <c r="B392" s="28" t="s">
        <v>572</v>
      </c>
      <c r="C392" s="29" t="s">
        <v>127</v>
      </c>
      <c r="D392" s="29" t="s">
        <v>569</v>
      </c>
      <c r="E392" s="29" t="s">
        <v>220</v>
      </c>
      <c r="F392" s="30">
        <v>1000000</v>
      </c>
      <c r="G392" s="28" t="s">
        <v>505</v>
      </c>
      <c r="H392" s="28" t="s">
        <v>506</v>
      </c>
      <c r="I392" s="227" t="s">
        <v>507</v>
      </c>
      <c r="J392" s="228"/>
    </row>
    <row r="393" spans="1:10" s="221" customFormat="1" ht="15" x14ac:dyDescent="0.25">
      <c r="A393" s="28">
        <v>85101700</v>
      </c>
      <c r="B393" s="28" t="s">
        <v>573</v>
      </c>
      <c r="C393" s="29" t="s">
        <v>127</v>
      </c>
      <c r="D393" s="29" t="s">
        <v>569</v>
      </c>
      <c r="E393" s="29" t="s">
        <v>220</v>
      </c>
      <c r="F393" s="30">
        <v>30000000</v>
      </c>
      <c r="G393" s="28" t="s">
        <v>505</v>
      </c>
      <c r="H393" s="28" t="s">
        <v>506</v>
      </c>
      <c r="I393" s="227" t="s">
        <v>507</v>
      </c>
      <c r="J393" s="228"/>
    </row>
    <row r="394" spans="1:10" s="221" customFormat="1" ht="15" x14ac:dyDescent="0.25">
      <c r="A394" s="28">
        <v>92101902</v>
      </c>
      <c r="B394" s="28" t="s">
        <v>574</v>
      </c>
      <c r="C394" s="29">
        <v>2</v>
      </c>
      <c r="D394" s="29" t="s">
        <v>149</v>
      </c>
      <c r="E394" s="29" t="s">
        <v>220</v>
      </c>
      <c r="F394" s="30">
        <v>16500000</v>
      </c>
      <c r="G394" s="28" t="s">
        <v>505</v>
      </c>
      <c r="H394" s="28" t="s">
        <v>506</v>
      </c>
      <c r="I394" s="227" t="s">
        <v>507</v>
      </c>
      <c r="J394" s="228"/>
    </row>
    <row r="395" spans="1:10" s="221" customFormat="1" ht="15" x14ac:dyDescent="0.25">
      <c r="A395" s="28" t="s">
        <v>225</v>
      </c>
      <c r="B395" s="28" t="s">
        <v>226</v>
      </c>
      <c r="C395" s="29" t="s">
        <v>130</v>
      </c>
      <c r="D395" s="29" t="s">
        <v>149</v>
      </c>
      <c r="E395" s="29" t="s">
        <v>220</v>
      </c>
      <c r="F395" s="30">
        <v>10000000</v>
      </c>
      <c r="G395" s="28" t="s">
        <v>575</v>
      </c>
      <c r="H395" s="28" t="s">
        <v>576</v>
      </c>
      <c r="I395" s="227" t="s">
        <v>577</v>
      </c>
      <c r="J395" s="228"/>
    </row>
    <row r="396" spans="1:10" s="221" customFormat="1" ht="15" x14ac:dyDescent="0.25">
      <c r="A396" s="28" t="s">
        <v>230</v>
      </c>
      <c r="B396" s="28" t="s">
        <v>231</v>
      </c>
      <c r="C396" s="29" t="s">
        <v>130</v>
      </c>
      <c r="D396" s="29" t="s">
        <v>149</v>
      </c>
      <c r="E396" s="29" t="s">
        <v>220</v>
      </c>
      <c r="F396" s="30">
        <v>3000000</v>
      </c>
      <c r="G396" s="28" t="s">
        <v>575</v>
      </c>
      <c r="H396" s="28" t="s">
        <v>576</v>
      </c>
      <c r="I396" s="227" t="s">
        <v>577</v>
      </c>
      <c r="J396" s="228"/>
    </row>
    <row r="397" spans="1:10" s="221" customFormat="1" ht="15" x14ac:dyDescent="0.25">
      <c r="A397" s="28">
        <v>86132000</v>
      </c>
      <c r="B397" s="28" t="s">
        <v>578</v>
      </c>
      <c r="C397" s="29" t="s">
        <v>130</v>
      </c>
      <c r="D397" s="29" t="s">
        <v>149</v>
      </c>
      <c r="E397" s="29" t="s">
        <v>220</v>
      </c>
      <c r="F397" s="30">
        <v>25000000</v>
      </c>
      <c r="G397" s="28" t="s">
        <v>575</v>
      </c>
      <c r="H397" s="28" t="s">
        <v>576</v>
      </c>
      <c r="I397" s="227" t="s">
        <v>577</v>
      </c>
      <c r="J397" s="228"/>
    </row>
    <row r="398" spans="1:10" s="221" customFormat="1" ht="15" x14ac:dyDescent="0.25">
      <c r="A398" s="28">
        <v>86132000</v>
      </c>
      <c r="B398" s="28" t="s">
        <v>579</v>
      </c>
      <c r="C398" s="29" t="s">
        <v>130</v>
      </c>
      <c r="D398" s="29" t="s">
        <v>149</v>
      </c>
      <c r="E398" s="29" t="s">
        <v>220</v>
      </c>
      <c r="F398" s="30">
        <v>25000000</v>
      </c>
      <c r="G398" s="28" t="s">
        <v>575</v>
      </c>
      <c r="H398" s="28" t="s">
        <v>576</v>
      </c>
      <c r="I398" s="227" t="s">
        <v>577</v>
      </c>
      <c r="J398" s="228"/>
    </row>
    <row r="399" spans="1:10" s="221" customFormat="1" ht="15" x14ac:dyDescent="0.25">
      <c r="A399" s="28" t="s">
        <v>251</v>
      </c>
      <c r="B399" s="28" t="s">
        <v>508</v>
      </c>
      <c r="C399" s="29" t="s">
        <v>130</v>
      </c>
      <c r="D399" s="29" t="s">
        <v>208</v>
      </c>
      <c r="E399" s="29" t="s">
        <v>209</v>
      </c>
      <c r="F399" s="30">
        <v>2000000</v>
      </c>
      <c r="G399" s="28" t="s">
        <v>575</v>
      </c>
      <c r="H399" s="28" t="s">
        <v>576</v>
      </c>
      <c r="I399" s="227" t="s">
        <v>577</v>
      </c>
      <c r="J399" s="228"/>
    </row>
    <row r="400" spans="1:10" s="221" customFormat="1" ht="15" x14ac:dyDescent="0.25">
      <c r="A400" s="28">
        <v>43232400</v>
      </c>
      <c r="B400" s="28" t="s">
        <v>580</v>
      </c>
      <c r="C400" s="29" t="s">
        <v>130</v>
      </c>
      <c r="D400" s="29" t="s">
        <v>149</v>
      </c>
      <c r="E400" s="29" t="s">
        <v>220</v>
      </c>
      <c r="F400" s="30">
        <v>30000000</v>
      </c>
      <c r="G400" s="28" t="s">
        <v>575</v>
      </c>
      <c r="H400" s="28" t="s">
        <v>576</v>
      </c>
      <c r="I400" s="227" t="s">
        <v>577</v>
      </c>
      <c r="J400" s="228"/>
    </row>
    <row r="401" spans="1:10" s="221" customFormat="1" ht="15" x14ac:dyDescent="0.25">
      <c r="A401" s="28">
        <v>86132000</v>
      </c>
      <c r="B401" s="28" t="s">
        <v>581</v>
      </c>
      <c r="C401" s="29" t="s">
        <v>130</v>
      </c>
      <c r="D401" s="29" t="s">
        <v>149</v>
      </c>
      <c r="E401" s="29" t="s">
        <v>220</v>
      </c>
      <c r="F401" s="30">
        <v>10000000</v>
      </c>
      <c r="G401" s="28" t="s">
        <v>575</v>
      </c>
      <c r="H401" s="28" t="s">
        <v>576</v>
      </c>
      <c r="I401" s="227" t="s">
        <v>577</v>
      </c>
      <c r="J401" s="228"/>
    </row>
    <row r="402" spans="1:10" s="221" customFormat="1" ht="15" x14ac:dyDescent="0.25">
      <c r="A402" s="28" t="s">
        <v>251</v>
      </c>
      <c r="B402" s="28" t="s">
        <v>508</v>
      </c>
      <c r="C402" s="29" t="s">
        <v>130</v>
      </c>
      <c r="D402" s="29" t="s">
        <v>208</v>
      </c>
      <c r="E402" s="29" t="s">
        <v>209</v>
      </c>
      <c r="F402" s="30">
        <v>200000</v>
      </c>
      <c r="G402" s="28" t="s">
        <v>575</v>
      </c>
      <c r="H402" s="28" t="s">
        <v>576</v>
      </c>
      <c r="I402" s="227" t="s">
        <v>577</v>
      </c>
      <c r="J402" s="228"/>
    </row>
    <row r="403" spans="1:10" s="221" customFormat="1" ht="15" x14ac:dyDescent="0.25">
      <c r="A403" s="28" t="s">
        <v>230</v>
      </c>
      <c r="B403" s="28" t="s">
        <v>231</v>
      </c>
      <c r="C403" s="29" t="s">
        <v>130</v>
      </c>
      <c r="D403" s="29" t="s">
        <v>149</v>
      </c>
      <c r="E403" s="29" t="s">
        <v>220</v>
      </c>
      <c r="F403" s="30">
        <v>5000000</v>
      </c>
      <c r="G403" s="28" t="s">
        <v>575</v>
      </c>
      <c r="H403" s="28" t="s">
        <v>576</v>
      </c>
      <c r="I403" s="227" t="s">
        <v>577</v>
      </c>
      <c r="J403" s="228"/>
    </row>
    <row r="404" spans="1:10" s="221" customFormat="1" ht="15" x14ac:dyDescent="0.25">
      <c r="A404" s="28">
        <v>90101600</v>
      </c>
      <c r="B404" s="28" t="s">
        <v>582</v>
      </c>
      <c r="C404" s="29" t="s">
        <v>130</v>
      </c>
      <c r="D404" s="29" t="s">
        <v>208</v>
      </c>
      <c r="E404" s="29" t="s">
        <v>209</v>
      </c>
      <c r="F404" s="30">
        <v>2000000</v>
      </c>
      <c r="G404" s="28" t="s">
        <v>575</v>
      </c>
      <c r="H404" s="28" t="s">
        <v>576</v>
      </c>
      <c r="I404" s="227" t="s">
        <v>577</v>
      </c>
      <c r="J404" s="228"/>
    </row>
    <row r="405" spans="1:10" s="221" customFormat="1" ht="15" x14ac:dyDescent="0.25">
      <c r="A405" s="28" t="s">
        <v>225</v>
      </c>
      <c r="B405" s="28" t="s">
        <v>226</v>
      </c>
      <c r="C405" s="29" t="s">
        <v>130</v>
      </c>
      <c r="D405" s="29" t="s">
        <v>149</v>
      </c>
      <c r="E405" s="29" t="s">
        <v>220</v>
      </c>
      <c r="F405" s="30">
        <v>2000000</v>
      </c>
      <c r="G405" s="28" t="s">
        <v>575</v>
      </c>
      <c r="H405" s="28" t="s">
        <v>576</v>
      </c>
      <c r="I405" s="227" t="s">
        <v>577</v>
      </c>
      <c r="J405" s="228"/>
    </row>
    <row r="406" spans="1:10" s="221" customFormat="1" ht="15" x14ac:dyDescent="0.25">
      <c r="A406" s="28">
        <v>43232400</v>
      </c>
      <c r="B406" s="28" t="s">
        <v>583</v>
      </c>
      <c r="C406" s="29" t="s">
        <v>130</v>
      </c>
      <c r="D406" s="29" t="s">
        <v>149</v>
      </c>
      <c r="E406" s="29" t="s">
        <v>220</v>
      </c>
      <c r="F406" s="30">
        <v>20000000</v>
      </c>
      <c r="G406" s="28" t="s">
        <v>575</v>
      </c>
      <c r="H406" s="28" t="s">
        <v>576</v>
      </c>
      <c r="I406" s="227" t="s">
        <v>577</v>
      </c>
      <c r="J406" s="228"/>
    </row>
    <row r="407" spans="1:10" s="221" customFormat="1" ht="15" x14ac:dyDescent="0.25">
      <c r="A407" s="28">
        <v>90111500</v>
      </c>
      <c r="B407" s="28" t="s">
        <v>231</v>
      </c>
      <c r="C407" s="29">
        <v>2</v>
      </c>
      <c r="D407" s="29" t="s">
        <v>149</v>
      </c>
      <c r="E407" s="29" t="s">
        <v>220</v>
      </c>
      <c r="F407" s="30">
        <v>5000000</v>
      </c>
      <c r="G407" s="28" t="s">
        <v>575</v>
      </c>
      <c r="H407" s="28" t="s">
        <v>576</v>
      </c>
      <c r="I407" s="227" t="s">
        <v>577</v>
      </c>
      <c r="J407" s="228"/>
    </row>
    <row r="408" spans="1:10" s="221" customFormat="1" ht="15" x14ac:dyDescent="0.25">
      <c r="A408" s="28" t="s">
        <v>225</v>
      </c>
      <c r="B408" s="28" t="s">
        <v>226</v>
      </c>
      <c r="C408" s="29" t="s">
        <v>130</v>
      </c>
      <c r="D408" s="29" t="s">
        <v>149</v>
      </c>
      <c r="E408" s="29" t="s">
        <v>220</v>
      </c>
      <c r="F408" s="30">
        <v>5000000</v>
      </c>
      <c r="G408" s="28" t="s">
        <v>575</v>
      </c>
      <c r="H408" s="28" t="s">
        <v>576</v>
      </c>
      <c r="I408" s="227" t="s">
        <v>577</v>
      </c>
      <c r="J408" s="228"/>
    </row>
    <row r="409" spans="1:10" s="221" customFormat="1" ht="15" x14ac:dyDescent="0.25">
      <c r="A409" s="28" t="s">
        <v>230</v>
      </c>
      <c r="B409" s="28" t="s">
        <v>231</v>
      </c>
      <c r="C409" s="29" t="s">
        <v>130</v>
      </c>
      <c r="D409" s="29" t="s">
        <v>149</v>
      </c>
      <c r="E409" s="29" t="s">
        <v>220</v>
      </c>
      <c r="F409" s="30">
        <v>2500000</v>
      </c>
      <c r="G409" s="28" t="s">
        <v>575</v>
      </c>
      <c r="H409" s="28" t="s">
        <v>576</v>
      </c>
      <c r="I409" s="227" t="s">
        <v>577</v>
      </c>
      <c r="J409" s="228"/>
    </row>
    <row r="410" spans="1:10" s="221" customFormat="1" ht="15" x14ac:dyDescent="0.25">
      <c r="A410" s="28" t="s">
        <v>584</v>
      </c>
      <c r="B410" s="28" t="s">
        <v>582</v>
      </c>
      <c r="C410" s="29" t="s">
        <v>130</v>
      </c>
      <c r="D410" s="29" t="s">
        <v>208</v>
      </c>
      <c r="E410" s="29" t="s">
        <v>209</v>
      </c>
      <c r="F410" s="30">
        <v>5000000</v>
      </c>
      <c r="G410" s="28" t="s">
        <v>575</v>
      </c>
      <c r="H410" s="28" t="s">
        <v>576</v>
      </c>
      <c r="I410" s="227" t="s">
        <v>577</v>
      </c>
      <c r="J410" s="228"/>
    </row>
    <row r="411" spans="1:10" s="221" customFormat="1" ht="15" x14ac:dyDescent="0.25">
      <c r="A411" s="28" t="s">
        <v>225</v>
      </c>
      <c r="B411" s="28" t="s">
        <v>226</v>
      </c>
      <c r="C411" s="29" t="s">
        <v>130</v>
      </c>
      <c r="D411" s="29" t="s">
        <v>149</v>
      </c>
      <c r="E411" s="29" t="s">
        <v>220</v>
      </c>
      <c r="F411" s="30">
        <v>15000000</v>
      </c>
      <c r="G411" s="28" t="s">
        <v>575</v>
      </c>
      <c r="H411" s="28" t="s">
        <v>576</v>
      </c>
      <c r="I411" s="227" t="s">
        <v>577</v>
      </c>
      <c r="J411" s="228"/>
    </row>
    <row r="412" spans="1:10" s="221" customFormat="1" ht="15" x14ac:dyDescent="0.25">
      <c r="A412" s="28">
        <v>44111500</v>
      </c>
      <c r="B412" s="28" t="s">
        <v>585</v>
      </c>
      <c r="C412" s="29" t="s">
        <v>130</v>
      </c>
      <c r="D412" s="29" t="s">
        <v>208</v>
      </c>
      <c r="E412" s="29" t="s">
        <v>209</v>
      </c>
      <c r="F412" s="30">
        <v>7500000</v>
      </c>
      <c r="G412" s="28" t="s">
        <v>575</v>
      </c>
      <c r="H412" s="28" t="s">
        <v>576</v>
      </c>
      <c r="I412" s="227" t="s">
        <v>577</v>
      </c>
      <c r="J412" s="228"/>
    </row>
    <row r="413" spans="1:10" s="221" customFormat="1" ht="15" x14ac:dyDescent="0.25">
      <c r="A413" s="28">
        <v>86132000</v>
      </c>
      <c r="B413" s="28" t="s">
        <v>586</v>
      </c>
      <c r="C413" s="29" t="s">
        <v>130</v>
      </c>
      <c r="D413" s="29" t="s">
        <v>149</v>
      </c>
      <c r="E413" s="29" t="s">
        <v>220</v>
      </c>
      <c r="F413" s="30">
        <v>15000000</v>
      </c>
      <c r="G413" s="28" t="s">
        <v>575</v>
      </c>
      <c r="H413" s="28" t="s">
        <v>576</v>
      </c>
      <c r="I413" s="227" t="s">
        <v>577</v>
      </c>
      <c r="J413" s="228"/>
    </row>
    <row r="414" spans="1:10" s="221" customFormat="1" ht="15" x14ac:dyDescent="0.25">
      <c r="A414" s="28">
        <v>86132000</v>
      </c>
      <c r="B414" s="28" t="s">
        <v>586</v>
      </c>
      <c r="C414" s="29" t="s">
        <v>130</v>
      </c>
      <c r="D414" s="29" t="s">
        <v>149</v>
      </c>
      <c r="E414" s="29" t="s">
        <v>220</v>
      </c>
      <c r="F414" s="30">
        <v>15000000</v>
      </c>
      <c r="G414" s="28" t="s">
        <v>575</v>
      </c>
      <c r="H414" s="28" t="s">
        <v>576</v>
      </c>
      <c r="I414" s="227" t="s">
        <v>577</v>
      </c>
      <c r="J414" s="228"/>
    </row>
    <row r="415" spans="1:10" s="221" customFormat="1" ht="15" x14ac:dyDescent="0.25">
      <c r="A415" s="28" t="s">
        <v>225</v>
      </c>
      <c r="B415" s="28" t="s">
        <v>226</v>
      </c>
      <c r="C415" s="29" t="s">
        <v>130</v>
      </c>
      <c r="D415" s="29" t="s">
        <v>149</v>
      </c>
      <c r="E415" s="29" t="s">
        <v>220</v>
      </c>
      <c r="F415" s="30">
        <v>55000000</v>
      </c>
      <c r="G415" s="28" t="s">
        <v>575</v>
      </c>
      <c r="H415" s="28" t="s">
        <v>576</v>
      </c>
      <c r="I415" s="227" t="s">
        <v>577</v>
      </c>
      <c r="J415" s="228"/>
    </row>
    <row r="416" spans="1:10" s="221" customFormat="1" ht="15" x14ac:dyDescent="0.25">
      <c r="A416" s="28">
        <v>43231500</v>
      </c>
      <c r="B416" s="28" t="s">
        <v>587</v>
      </c>
      <c r="C416" s="29" t="s">
        <v>130</v>
      </c>
      <c r="D416" s="29" t="s">
        <v>149</v>
      </c>
      <c r="E416" s="29" t="s">
        <v>220</v>
      </c>
      <c r="F416" s="30">
        <v>20000000</v>
      </c>
      <c r="G416" s="28" t="s">
        <v>575</v>
      </c>
      <c r="H416" s="28" t="s">
        <v>576</v>
      </c>
      <c r="I416" s="227" t="s">
        <v>577</v>
      </c>
      <c r="J416" s="228"/>
    </row>
    <row r="417" spans="1:10" s="221" customFormat="1" ht="15" x14ac:dyDescent="0.25">
      <c r="A417" s="28">
        <v>86132000</v>
      </c>
      <c r="B417" s="28" t="s">
        <v>586</v>
      </c>
      <c r="C417" s="29" t="s">
        <v>130</v>
      </c>
      <c r="D417" s="29" t="s">
        <v>149</v>
      </c>
      <c r="E417" s="29" t="s">
        <v>220</v>
      </c>
      <c r="F417" s="30">
        <v>15000000</v>
      </c>
      <c r="G417" s="28" t="s">
        <v>575</v>
      </c>
      <c r="H417" s="28" t="s">
        <v>576</v>
      </c>
      <c r="I417" s="227" t="s">
        <v>577</v>
      </c>
      <c r="J417" s="228"/>
    </row>
    <row r="418" spans="1:10" s="221" customFormat="1" ht="15" x14ac:dyDescent="0.25">
      <c r="A418" s="28" t="s">
        <v>225</v>
      </c>
      <c r="B418" s="28" t="s">
        <v>226</v>
      </c>
      <c r="C418" s="29" t="s">
        <v>130</v>
      </c>
      <c r="D418" s="29" t="s">
        <v>149</v>
      </c>
      <c r="E418" s="29" t="s">
        <v>220</v>
      </c>
      <c r="F418" s="30">
        <v>55000000</v>
      </c>
      <c r="G418" s="28" t="s">
        <v>575</v>
      </c>
      <c r="H418" s="28" t="s">
        <v>576</v>
      </c>
      <c r="I418" s="227" t="s">
        <v>577</v>
      </c>
      <c r="J418" s="228"/>
    </row>
    <row r="419" spans="1:10" s="221" customFormat="1" ht="15" x14ac:dyDescent="0.25">
      <c r="A419" s="28">
        <v>43231500</v>
      </c>
      <c r="B419" s="28" t="s">
        <v>587</v>
      </c>
      <c r="C419" s="29" t="s">
        <v>130</v>
      </c>
      <c r="D419" s="29" t="s">
        <v>149</v>
      </c>
      <c r="E419" s="29" t="s">
        <v>220</v>
      </c>
      <c r="F419" s="30">
        <v>20000000</v>
      </c>
      <c r="G419" s="28" t="s">
        <v>575</v>
      </c>
      <c r="H419" s="28" t="s">
        <v>576</v>
      </c>
      <c r="I419" s="227" t="s">
        <v>577</v>
      </c>
      <c r="J419" s="228"/>
    </row>
    <row r="420" spans="1:10" s="221" customFormat="1" ht="15" x14ac:dyDescent="0.25">
      <c r="A420" s="28">
        <v>86132000</v>
      </c>
      <c r="B420" s="28" t="s">
        <v>588</v>
      </c>
      <c r="C420" s="29" t="s">
        <v>130</v>
      </c>
      <c r="D420" s="29" t="s">
        <v>149</v>
      </c>
      <c r="E420" s="29" t="s">
        <v>220</v>
      </c>
      <c r="F420" s="30">
        <v>2000000</v>
      </c>
      <c r="G420" s="28" t="s">
        <v>575</v>
      </c>
      <c r="H420" s="28" t="s">
        <v>576</v>
      </c>
      <c r="I420" s="227" t="s">
        <v>577</v>
      </c>
      <c r="J420" s="228"/>
    </row>
    <row r="421" spans="1:10" s="221" customFormat="1" ht="15" x14ac:dyDescent="0.25">
      <c r="A421" s="28" t="s">
        <v>225</v>
      </c>
      <c r="B421" s="28" t="s">
        <v>226</v>
      </c>
      <c r="C421" s="29" t="s">
        <v>130</v>
      </c>
      <c r="D421" s="29" t="s">
        <v>149</v>
      </c>
      <c r="E421" s="29" t="s">
        <v>220</v>
      </c>
      <c r="F421" s="30">
        <v>70000000</v>
      </c>
      <c r="G421" s="28" t="s">
        <v>575</v>
      </c>
      <c r="H421" s="28" t="s">
        <v>576</v>
      </c>
      <c r="I421" s="227" t="s">
        <v>577</v>
      </c>
      <c r="J421" s="228"/>
    </row>
    <row r="422" spans="1:10" s="221" customFormat="1" ht="15" x14ac:dyDescent="0.25">
      <c r="A422" s="28">
        <v>43231500</v>
      </c>
      <c r="B422" s="28" t="s">
        <v>587</v>
      </c>
      <c r="C422" s="29" t="s">
        <v>130</v>
      </c>
      <c r="D422" s="29" t="s">
        <v>149</v>
      </c>
      <c r="E422" s="29" t="s">
        <v>220</v>
      </c>
      <c r="F422" s="30">
        <v>58000000</v>
      </c>
      <c r="G422" s="28" t="s">
        <v>575</v>
      </c>
      <c r="H422" s="28" t="s">
        <v>576</v>
      </c>
      <c r="I422" s="227" t="s">
        <v>577</v>
      </c>
      <c r="J422" s="228"/>
    </row>
    <row r="423" spans="1:10" s="221" customFormat="1" ht="15" x14ac:dyDescent="0.25">
      <c r="A423" s="28" t="s">
        <v>230</v>
      </c>
      <c r="B423" s="28" t="s">
        <v>231</v>
      </c>
      <c r="C423" s="29" t="s">
        <v>130</v>
      </c>
      <c r="D423" s="29" t="s">
        <v>149</v>
      </c>
      <c r="E423" s="29" t="s">
        <v>220</v>
      </c>
      <c r="F423" s="30">
        <v>50000000</v>
      </c>
      <c r="G423" s="28" t="s">
        <v>575</v>
      </c>
      <c r="H423" s="28" t="s">
        <v>576</v>
      </c>
      <c r="I423" s="227" t="s">
        <v>577</v>
      </c>
      <c r="J423" s="228"/>
    </row>
    <row r="424" spans="1:10" s="221" customFormat="1" ht="15" x14ac:dyDescent="0.25">
      <c r="A424" s="28" t="s">
        <v>589</v>
      </c>
      <c r="B424" s="28" t="s">
        <v>590</v>
      </c>
      <c r="C424" s="29" t="s">
        <v>130</v>
      </c>
      <c r="D424" s="29" t="s">
        <v>208</v>
      </c>
      <c r="E424" s="29" t="s">
        <v>209</v>
      </c>
      <c r="F424" s="30">
        <v>33400000</v>
      </c>
      <c r="G424" s="28" t="s">
        <v>575</v>
      </c>
      <c r="H424" s="28" t="s">
        <v>576</v>
      </c>
      <c r="I424" s="227" t="s">
        <v>577</v>
      </c>
      <c r="J424" s="228"/>
    </row>
    <row r="425" spans="1:10" s="221" customFormat="1" ht="15" x14ac:dyDescent="0.25">
      <c r="A425" s="28">
        <v>43212200</v>
      </c>
      <c r="B425" s="28" t="s">
        <v>591</v>
      </c>
      <c r="C425" s="29" t="s">
        <v>130</v>
      </c>
      <c r="D425" s="29" t="s">
        <v>208</v>
      </c>
      <c r="E425" s="29" t="s">
        <v>209</v>
      </c>
      <c r="F425" s="30">
        <v>10000000</v>
      </c>
      <c r="G425" s="28" t="s">
        <v>575</v>
      </c>
      <c r="H425" s="28" t="s">
        <v>576</v>
      </c>
      <c r="I425" s="227" t="s">
        <v>577</v>
      </c>
      <c r="J425" s="228"/>
    </row>
    <row r="426" spans="1:10" s="221" customFormat="1" ht="15" x14ac:dyDescent="0.25">
      <c r="A426" s="28" t="s">
        <v>225</v>
      </c>
      <c r="B426" s="28" t="s">
        <v>226</v>
      </c>
      <c r="C426" s="29" t="s">
        <v>130</v>
      </c>
      <c r="D426" s="29" t="s">
        <v>149</v>
      </c>
      <c r="E426" s="29" t="s">
        <v>220</v>
      </c>
      <c r="F426" s="30">
        <v>5000000</v>
      </c>
      <c r="G426" s="28" t="s">
        <v>575</v>
      </c>
      <c r="H426" s="28" t="s">
        <v>576</v>
      </c>
      <c r="I426" s="227" t="s">
        <v>577</v>
      </c>
      <c r="J426" s="228"/>
    </row>
    <row r="427" spans="1:10" s="221" customFormat="1" ht="15" x14ac:dyDescent="0.25">
      <c r="A427" s="28" t="s">
        <v>230</v>
      </c>
      <c r="B427" s="28" t="s">
        <v>231</v>
      </c>
      <c r="C427" s="29" t="s">
        <v>130</v>
      </c>
      <c r="D427" s="29" t="s">
        <v>149</v>
      </c>
      <c r="E427" s="29" t="s">
        <v>220</v>
      </c>
      <c r="F427" s="30">
        <v>2000000</v>
      </c>
      <c r="G427" s="28" t="s">
        <v>575</v>
      </c>
      <c r="H427" s="28" t="s">
        <v>576</v>
      </c>
      <c r="I427" s="227" t="s">
        <v>577</v>
      </c>
      <c r="J427" s="228"/>
    </row>
    <row r="428" spans="1:10" s="221" customFormat="1" ht="15" x14ac:dyDescent="0.25">
      <c r="A428" s="28" t="s">
        <v>592</v>
      </c>
      <c r="B428" s="28" t="s">
        <v>593</v>
      </c>
      <c r="C428" s="29" t="s">
        <v>130</v>
      </c>
      <c r="D428" s="29" t="s">
        <v>149</v>
      </c>
      <c r="E428" s="29" t="s">
        <v>220</v>
      </c>
      <c r="F428" s="30">
        <v>200000000</v>
      </c>
      <c r="G428" s="28" t="s">
        <v>575</v>
      </c>
      <c r="H428" s="28" t="s">
        <v>576</v>
      </c>
      <c r="I428" s="227" t="s">
        <v>577</v>
      </c>
      <c r="J428" s="228"/>
    </row>
    <row r="429" spans="1:10" s="221" customFormat="1" ht="15" x14ac:dyDescent="0.25">
      <c r="A429" s="28">
        <v>86132000</v>
      </c>
      <c r="B429" s="28" t="s">
        <v>594</v>
      </c>
      <c r="C429" s="29" t="s">
        <v>130</v>
      </c>
      <c r="D429" s="29" t="s">
        <v>149</v>
      </c>
      <c r="E429" s="29" t="s">
        <v>220</v>
      </c>
      <c r="F429" s="30">
        <v>12000000</v>
      </c>
      <c r="G429" s="28" t="s">
        <v>575</v>
      </c>
      <c r="H429" s="28" t="s">
        <v>576</v>
      </c>
      <c r="I429" s="227" t="s">
        <v>577</v>
      </c>
      <c r="J429" s="228"/>
    </row>
    <row r="430" spans="1:10" s="221" customFormat="1" ht="15" x14ac:dyDescent="0.25">
      <c r="A430" s="28">
        <v>86132000</v>
      </c>
      <c r="B430" s="28" t="s">
        <v>594</v>
      </c>
      <c r="C430" s="29" t="s">
        <v>130</v>
      </c>
      <c r="D430" s="29" t="s">
        <v>149</v>
      </c>
      <c r="E430" s="29" t="s">
        <v>220</v>
      </c>
      <c r="F430" s="30">
        <v>56000000</v>
      </c>
      <c r="G430" s="28" t="s">
        <v>575</v>
      </c>
      <c r="H430" s="28" t="s">
        <v>576</v>
      </c>
      <c r="I430" s="227" t="s">
        <v>577</v>
      </c>
      <c r="J430" s="228"/>
    </row>
    <row r="431" spans="1:10" s="221" customFormat="1" ht="15" x14ac:dyDescent="0.25">
      <c r="A431" s="28" t="s">
        <v>225</v>
      </c>
      <c r="B431" s="28" t="s">
        <v>226</v>
      </c>
      <c r="C431" s="29" t="s">
        <v>130</v>
      </c>
      <c r="D431" s="29" t="s">
        <v>149</v>
      </c>
      <c r="E431" s="29" t="s">
        <v>220</v>
      </c>
      <c r="F431" s="30">
        <v>12000000</v>
      </c>
      <c r="G431" s="28" t="s">
        <v>575</v>
      </c>
      <c r="H431" s="28" t="s">
        <v>576</v>
      </c>
      <c r="I431" s="227" t="s">
        <v>577</v>
      </c>
      <c r="J431" s="228"/>
    </row>
    <row r="432" spans="1:10" s="221" customFormat="1" ht="15" x14ac:dyDescent="0.25">
      <c r="A432" s="28" t="s">
        <v>595</v>
      </c>
      <c r="B432" s="28" t="s">
        <v>231</v>
      </c>
      <c r="C432" s="29" t="s">
        <v>130</v>
      </c>
      <c r="D432" s="29" t="s">
        <v>149</v>
      </c>
      <c r="E432" s="29" t="s">
        <v>220</v>
      </c>
      <c r="F432" s="30">
        <v>8000000</v>
      </c>
      <c r="G432" s="28" t="s">
        <v>575</v>
      </c>
      <c r="H432" s="28" t="s">
        <v>576</v>
      </c>
      <c r="I432" s="227" t="s">
        <v>577</v>
      </c>
      <c r="J432" s="228"/>
    </row>
    <row r="433" spans="1:10" s="221" customFormat="1" ht="15" x14ac:dyDescent="0.25">
      <c r="A433" s="28">
        <v>44121600</v>
      </c>
      <c r="B433" s="28" t="s">
        <v>596</v>
      </c>
      <c r="C433" s="29" t="s">
        <v>130</v>
      </c>
      <c r="D433" s="29" t="s">
        <v>208</v>
      </c>
      <c r="E433" s="29" t="s">
        <v>209</v>
      </c>
      <c r="F433" s="30">
        <v>1714286</v>
      </c>
      <c r="G433" s="28" t="s">
        <v>575</v>
      </c>
      <c r="H433" s="28" t="s">
        <v>576</v>
      </c>
      <c r="I433" s="227" t="s">
        <v>577</v>
      </c>
      <c r="J433" s="228"/>
    </row>
    <row r="434" spans="1:10" s="221" customFormat="1" ht="15" x14ac:dyDescent="0.25">
      <c r="A434" s="28">
        <v>82101500</v>
      </c>
      <c r="B434" s="28" t="s">
        <v>597</v>
      </c>
      <c r="C434" s="29">
        <v>2</v>
      </c>
      <c r="D434" s="29" t="s">
        <v>208</v>
      </c>
      <c r="E434" s="29" t="s">
        <v>209</v>
      </c>
      <c r="F434" s="30">
        <v>1714286</v>
      </c>
      <c r="G434" s="28" t="s">
        <v>575</v>
      </c>
      <c r="H434" s="28" t="s">
        <v>576</v>
      </c>
      <c r="I434" s="227" t="s">
        <v>577</v>
      </c>
      <c r="J434" s="228"/>
    </row>
    <row r="435" spans="1:10" s="221" customFormat="1" ht="15" x14ac:dyDescent="0.25">
      <c r="A435" s="28">
        <v>82101800</v>
      </c>
      <c r="B435" s="28" t="s">
        <v>598</v>
      </c>
      <c r="C435" s="29" t="s">
        <v>130</v>
      </c>
      <c r="D435" s="29" t="s">
        <v>208</v>
      </c>
      <c r="E435" s="29" t="s">
        <v>209</v>
      </c>
      <c r="F435" s="30">
        <v>1142857</v>
      </c>
      <c r="G435" s="28" t="s">
        <v>575</v>
      </c>
      <c r="H435" s="28" t="s">
        <v>576</v>
      </c>
      <c r="I435" s="227" t="s">
        <v>577</v>
      </c>
      <c r="J435" s="228"/>
    </row>
    <row r="436" spans="1:10" s="221" customFormat="1" ht="15" x14ac:dyDescent="0.25">
      <c r="A436" s="28">
        <v>8613200</v>
      </c>
      <c r="B436" s="28" t="s">
        <v>594</v>
      </c>
      <c r="C436" s="29" t="s">
        <v>130</v>
      </c>
      <c r="D436" s="29" t="s">
        <v>208</v>
      </c>
      <c r="E436" s="29" t="s">
        <v>209</v>
      </c>
      <c r="F436" s="30">
        <v>21000000</v>
      </c>
      <c r="G436" s="28" t="s">
        <v>575</v>
      </c>
      <c r="H436" s="28" t="s">
        <v>576</v>
      </c>
      <c r="I436" s="227" t="s">
        <v>577</v>
      </c>
      <c r="J436" s="228"/>
    </row>
    <row r="437" spans="1:10" s="221" customFormat="1" ht="15" x14ac:dyDescent="0.25">
      <c r="A437" s="28" t="s">
        <v>225</v>
      </c>
      <c r="B437" s="28" t="s">
        <v>226</v>
      </c>
      <c r="C437" s="29" t="s">
        <v>130</v>
      </c>
      <c r="D437" s="29" t="s">
        <v>149</v>
      </c>
      <c r="E437" s="29" t="s">
        <v>220</v>
      </c>
      <c r="F437" s="30">
        <v>21000000</v>
      </c>
      <c r="G437" s="28" t="s">
        <v>575</v>
      </c>
      <c r="H437" s="28" t="s">
        <v>576</v>
      </c>
      <c r="I437" s="227" t="s">
        <v>577</v>
      </c>
      <c r="J437" s="228"/>
    </row>
    <row r="438" spans="1:10" s="221" customFormat="1" ht="15" x14ac:dyDescent="0.25">
      <c r="A438" s="28" t="s">
        <v>595</v>
      </c>
      <c r="B438" s="28" t="s">
        <v>231</v>
      </c>
      <c r="C438" s="29" t="s">
        <v>130</v>
      </c>
      <c r="D438" s="29" t="s">
        <v>149</v>
      </c>
      <c r="E438" s="29" t="s">
        <v>220</v>
      </c>
      <c r="F438" s="30">
        <v>13000000</v>
      </c>
      <c r="G438" s="28" t="s">
        <v>575</v>
      </c>
      <c r="H438" s="28" t="s">
        <v>576</v>
      </c>
      <c r="I438" s="227" t="s">
        <v>577</v>
      </c>
      <c r="J438" s="228"/>
    </row>
    <row r="439" spans="1:10" s="221" customFormat="1" ht="15" x14ac:dyDescent="0.25">
      <c r="A439" s="28">
        <v>41121800</v>
      </c>
      <c r="B439" s="28" t="s">
        <v>599</v>
      </c>
      <c r="C439" s="29" t="s">
        <v>130</v>
      </c>
      <c r="D439" s="29" t="s">
        <v>208</v>
      </c>
      <c r="E439" s="29" t="s">
        <v>209</v>
      </c>
      <c r="F439" s="30">
        <v>22000000</v>
      </c>
      <c r="G439" s="28" t="s">
        <v>575</v>
      </c>
      <c r="H439" s="28" t="s">
        <v>576</v>
      </c>
      <c r="I439" s="227" t="s">
        <v>577</v>
      </c>
      <c r="J439" s="228"/>
    </row>
    <row r="440" spans="1:10" s="221" customFormat="1" ht="15" x14ac:dyDescent="0.25">
      <c r="A440" s="28">
        <v>86132000</v>
      </c>
      <c r="B440" s="28" t="s">
        <v>594</v>
      </c>
      <c r="C440" s="29" t="s">
        <v>130</v>
      </c>
      <c r="D440" s="29" t="s">
        <v>159</v>
      </c>
      <c r="E440" s="29" t="s">
        <v>220</v>
      </c>
      <c r="F440" s="30">
        <v>30000000</v>
      </c>
      <c r="G440" s="28" t="s">
        <v>575</v>
      </c>
      <c r="H440" s="28" t="s">
        <v>576</v>
      </c>
      <c r="I440" s="227" t="s">
        <v>577</v>
      </c>
      <c r="J440" s="228"/>
    </row>
    <row r="441" spans="1:10" s="221" customFormat="1" ht="15" x14ac:dyDescent="0.25">
      <c r="A441" s="28" t="s">
        <v>225</v>
      </c>
      <c r="B441" s="28" t="s">
        <v>226</v>
      </c>
      <c r="C441" s="29" t="s">
        <v>130</v>
      </c>
      <c r="D441" s="29" t="s">
        <v>149</v>
      </c>
      <c r="E441" s="29" t="s">
        <v>220</v>
      </c>
      <c r="F441" s="30">
        <v>6400000</v>
      </c>
      <c r="G441" s="28" t="s">
        <v>575</v>
      </c>
      <c r="H441" s="28" t="s">
        <v>576</v>
      </c>
      <c r="I441" s="227" t="s">
        <v>577</v>
      </c>
      <c r="J441" s="228"/>
    </row>
    <row r="442" spans="1:10" s="221" customFormat="1" ht="15" x14ac:dyDescent="0.25">
      <c r="A442" s="28" t="s">
        <v>595</v>
      </c>
      <c r="B442" s="28" t="s">
        <v>231</v>
      </c>
      <c r="C442" s="29" t="s">
        <v>130</v>
      </c>
      <c r="D442" s="29" t="s">
        <v>149</v>
      </c>
      <c r="E442" s="29" t="s">
        <v>220</v>
      </c>
      <c r="F442" s="30">
        <v>2000000</v>
      </c>
      <c r="G442" s="28" t="s">
        <v>575</v>
      </c>
      <c r="H442" s="28" t="s">
        <v>576</v>
      </c>
      <c r="I442" s="227" t="s">
        <v>577</v>
      </c>
      <c r="J442" s="228"/>
    </row>
    <row r="443" spans="1:10" s="221" customFormat="1" ht="15" x14ac:dyDescent="0.25">
      <c r="A443" s="28">
        <v>86132000</v>
      </c>
      <c r="B443" s="28" t="s">
        <v>594</v>
      </c>
      <c r="C443" s="29" t="s">
        <v>130</v>
      </c>
      <c r="D443" s="29" t="s">
        <v>159</v>
      </c>
      <c r="E443" s="29" t="s">
        <v>220</v>
      </c>
      <c r="F443" s="30">
        <v>88000000</v>
      </c>
      <c r="G443" s="28" t="s">
        <v>575</v>
      </c>
      <c r="H443" s="28" t="s">
        <v>576</v>
      </c>
      <c r="I443" s="227" t="s">
        <v>577</v>
      </c>
      <c r="J443" s="228"/>
    </row>
    <row r="444" spans="1:10" s="221" customFormat="1" ht="15" x14ac:dyDescent="0.25">
      <c r="A444" s="28" t="s">
        <v>225</v>
      </c>
      <c r="B444" s="28" t="s">
        <v>226</v>
      </c>
      <c r="C444" s="29" t="s">
        <v>130</v>
      </c>
      <c r="D444" s="29" t="s">
        <v>149</v>
      </c>
      <c r="E444" s="29" t="s">
        <v>220</v>
      </c>
      <c r="F444" s="30">
        <v>15000000</v>
      </c>
      <c r="G444" s="28" t="s">
        <v>575</v>
      </c>
      <c r="H444" s="28" t="s">
        <v>576</v>
      </c>
      <c r="I444" s="227" t="s">
        <v>577</v>
      </c>
      <c r="J444" s="228"/>
    </row>
    <row r="445" spans="1:10" s="221" customFormat="1" ht="15" x14ac:dyDescent="0.25">
      <c r="A445" s="28" t="s">
        <v>595</v>
      </c>
      <c r="B445" s="28" t="s">
        <v>231</v>
      </c>
      <c r="C445" s="29" t="s">
        <v>130</v>
      </c>
      <c r="D445" s="29" t="s">
        <v>149</v>
      </c>
      <c r="E445" s="29" t="s">
        <v>220</v>
      </c>
      <c r="F445" s="30">
        <v>15000000</v>
      </c>
      <c r="G445" s="28" t="s">
        <v>575</v>
      </c>
      <c r="H445" s="28" t="s">
        <v>576</v>
      </c>
      <c r="I445" s="227" t="s">
        <v>577</v>
      </c>
      <c r="J445" s="228"/>
    </row>
    <row r="446" spans="1:10" s="221" customFormat="1" ht="15" x14ac:dyDescent="0.25">
      <c r="A446" s="28">
        <v>82141505</v>
      </c>
      <c r="B446" s="28" t="s">
        <v>600</v>
      </c>
      <c r="C446" s="29" t="s">
        <v>130</v>
      </c>
      <c r="D446" s="29" t="s">
        <v>149</v>
      </c>
      <c r="E446" s="29" t="s">
        <v>220</v>
      </c>
      <c r="F446" s="30">
        <v>40000000</v>
      </c>
      <c r="G446" s="233" t="s">
        <v>601</v>
      </c>
      <c r="H446" s="233" t="s">
        <v>602</v>
      </c>
      <c r="I446" s="227" t="s">
        <v>603</v>
      </c>
      <c r="J446" s="228"/>
    </row>
    <row r="447" spans="1:10" s="221" customFormat="1" ht="15" x14ac:dyDescent="0.25">
      <c r="A447" s="28">
        <v>80141601</v>
      </c>
      <c r="B447" s="28" t="s">
        <v>604</v>
      </c>
      <c r="C447" s="29" t="s">
        <v>130</v>
      </c>
      <c r="D447" s="29" t="s">
        <v>149</v>
      </c>
      <c r="E447" s="29" t="s">
        <v>220</v>
      </c>
      <c r="F447" s="30">
        <v>40000000</v>
      </c>
      <c r="G447" s="233" t="s">
        <v>601</v>
      </c>
      <c r="H447" s="233" t="s">
        <v>602</v>
      </c>
      <c r="I447" s="227" t="s">
        <v>603</v>
      </c>
      <c r="J447" s="228"/>
    </row>
    <row r="448" spans="1:10" s="221" customFormat="1" ht="15" x14ac:dyDescent="0.25">
      <c r="A448" s="28" t="s">
        <v>605</v>
      </c>
      <c r="B448" s="28" t="s">
        <v>606</v>
      </c>
      <c r="C448" s="29" t="s">
        <v>130</v>
      </c>
      <c r="D448" s="29" t="s">
        <v>149</v>
      </c>
      <c r="E448" s="29" t="s">
        <v>220</v>
      </c>
      <c r="F448" s="30">
        <v>35000000</v>
      </c>
      <c r="G448" s="233" t="s">
        <v>601</v>
      </c>
      <c r="H448" s="233" t="s">
        <v>602</v>
      </c>
      <c r="I448" s="227" t="s">
        <v>603</v>
      </c>
      <c r="J448" s="228"/>
    </row>
    <row r="449" spans="1:10" s="221" customFormat="1" ht="15" x14ac:dyDescent="0.25">
      <c r="A449" s="28">
        <v>82101900</v>
      </c>
      <c r="B449" s="28" t="s">
        <v>607</v>
      </c>
      <c r="C449" s="29" t="s">
        <v>130</v>
      </c>
      <c r="D449" s="29" t="s">
        <v>149</v>
      </c>
      <c r="E449" s="29" t="s">
        <v>220</v>
      </c>
      <c r="F449" s="30">
        <v>30000000</v>
      </c>
      <c r="G449" s="233" t="s">
        <v>601</v>
      </c>
      <c r="H449" s="233" t="s">
        <v>602</v>
      </c>
      <c r="I449" s="227" t="s">
        <v>603</v>
      </c>
      <c r="J449" s="228"/>
    </row>
    <row r="450" spans="1:10" s="221" customFormat="1" ht="15" x14ac:dyDescent="0.25">
      <c r="A450" s="28">
        <v>49101600</v>
      </c>
      <c r="B450" s="28" t="s">
        <v>608</v>
      </c>
      <c r="C450" s="29" t="s">
        <v>130</v>
      </c>
      <c r="D450" s="29" t="s">
        <v>149</v>
      </c>
      <c r="E450" s="29" t="s">
        <v>220</v>
      </c>
      <c r="F450" s="30">
        <v>10000000</v>
      </c>
      <c r="G450" s="233" t="s">
        <v>601</v>
      </c>
      <c r="H450" s="233" t="s">
        <v>602</v>
      </c>
      <c r="I450" s="227" t="s">
        <v>603</v>
      </c>
      <c r="J450" s="228"/>
    </row>
    <row r="451" spans="1:10" s="221" customFormat="1" ht="15" x14ac:dyDescent="0.25">
      <c r="A451" s="28">
        <v>82101603</v>
      </c>
      <c r="B451" s="28" t="s">
        <v>609</v>
      </c>
      <c r="C451" s="29" t="s">
        <v>130</v>
      </c>
      <c r="D451" s="29" t="s">
        <v>149</v>
      </c>
      <c r="E451" s="29" t="s">
        <v>220</v>
      </c>
      <c r="F451" s="30">
        <v>10000000</v>
      </c>
      <c r="G451" s="233" t="s">
        <v>601</v>
      </c>
      <c r="H451" s="233" t="s">
        <v>602</v>
      </c>
      <c r="I451" s="227" t="s">
        <v>603</v>
      </c>
      <c r="J451" s="228"/>
    </row>
    <row r="452" spans="1:10" s="221" customFormat="1" ht="15" x14ac:dyDescent="0.25">
      <c r="A452" s="28" t="s">
        <v>610</v>
      </c>
      <c r="B452" s="28" t="s">
        <v>611</v>
      </c>
      <c r="C452" s="29" t="s">
        <v>130</v>
      </c>
      <c r="D452" s="29" t="s">
        <v>149</v>
      </c>
      <c r="E452" s="29" t="s">
        <v>220</v>
      </c>
      <c r="F452" s="30">
        <v>25000000</v>
      </c>
      <c r="G452" s="233" t="s">
        <v>601</v>
      </c>
      <c r="H452" s="233" t="s">
        <v>602</v>
      </c>
      <c r="I452" s="227" t="s">
        <v>603</v>
      </c>
      <c r="J452" s="228"/>
    </row>
    <row r="453" spans="1:10" s="221" customFormat="1" ht="15" x14ac:dyDescent="0.25">
      <c r="A453" s="28">
        <v>56130000</v>
      </c>
      <c r="B453" s="28" t="s">
        <v>612</v>
      </c>
      <c r="C453" s="29" t="s">
        <v>130</v>
      </c>
      <c r="D453" s="29" t="s">
        <v>208</v>
      </c>
      <c r="E453" s="29" t="s">
        <v>209</v>
      </c>
      <c r="F453" s="30">
        <v>5000000</v>
      </c>
      <c r="G453" s="233" t="s">
        <v>601</v>
      </c>
      <c r="H453" s="233" t="s">
        <v>602</v>
      </c>
      <c r="I453" s="227" t="s">
        <v>603</v>
      </c>
      <c r="J453" s="228"/>
    </row>
    <row r="454" spans="1:10" s="221" customFormat="1" ht="15" x14ac:dyDescent="0.25">
      <c r="A454" s="28">
        <v>55121907</v>
      </c>
      <c r="B454" s="28" t="s">
        <v>613</v>
      </c>
      <c r="C454" s="29" t="s">
        <v>130</v>
      </c>
      <c r="D454" s="29" t="s">
        <v>208</v>
      </c>
      <c r="E454" s="29" t="s">
        <v>209</v>
      </c>
      <c r="F454" s="30">
        <v>5000000</v>
      </c>
      <c r="G454" s="233" t="s">
        <v>601</v>
      </c>
      <c r="H454" s="233" t="s">
        <v>602</v>
      </c>
      <c r="I454" s="227" t="s">
        <v>603</v>
      </c>
      <c r="J454" s="228"/>
    </row>
    <row r="455" spans="1:10" s="221" customFormat="1" ht="15" x14ac:dyDescent="0.25">
      <c r="A455" s="28" t="s">
        <v>614</v>
      </c>
      <c r="B455" s="28" t="s">
        <v>615</v>
      </c>
      <c r="C455" s="29" t="s">
        <v>159</v>
      </c>
      <c r="D455" s="29" t="s">
        <v>132</v>
      </c>
      <c r="E455" s="29" t="s">
        <v>220</v>
      </c>
      <c r="F455" s="30">
        <v>26450881</v>
      </c>
      <c r="G455" s="233" t="s">
        <v>616</v>
      </c>
      <c r="H455" s="233" t="s">
        <v>617</v>
      </c>
      <c r="I455" s="227" t="s">
        <v>618</v>
      </c>
      <c r="J455" s="228"/>
    </row>
    <row r="456" spans="1:10" s="221" customFormat="1" ht="15" x14ac:dyDescent="0.25">
      <c r="A456" s="28" t="s">
        <v>619</v>
      </c>
      <c r="B456" s="28" t="s">
        <v>620</v>
      </c>
      <c r="C456" s="29" t="s">
        <v>130</v>
      </c>
      <c r="D456" s="29" t="s">
        <v>132</v>
      </c>
      <c r="E456" s="29" t="s">
        <v>220</v>
      </c>
      <c r="F456" s="30">
        <v>187583756</v>
      </c>
      <c r="G456" s="233" t="s">
        <v>616</v>
      </c>
      <c r="H456" s="233" t="s">
        <v>617</v>
      </c>
      <c r="I456" s="227" t="s">
        <v>618</v>
      </c>
      <c r="J456" s="228"/>
    </row>
    <row r="457" spans="1:10" s="221" customFormat="1" ht="15" x14ac:dyDescent="0.25">
      <c r="A457" s="28" t="s">
        <v>621</v>
      </c>
      <c r="B457" s="28" t="s">
        <v>622</v>
      </c>
      <c r="C457" s="29" t="s">
        <v>130</v>
      </c>
      <c r="D457" s="29" t="s">
        <v>132</v>
      </c>
      <c r="E457" s="29" t="s">
        <v>220</v>
      </c>
      <c r="F457" s="30">
        <v>13225440.507087089</v>
      </c>
      <c r="G457" s="233" t="s">
        <v>616</v>
      </c>
      <c r="H457" s="233" t="s">
        <v>617</v>
      </c>
      <c r="I457" s="227" t="s">
        <v>618</v>
      </c>
      <c r="J457" s="228"/>
    </row>
    <row r="458" spans="1:10" s="221" customFormat="1" ht="15" x14ac:dyDescent="0.25">
      <c r="A458" s="28" t="s">
        <v>133</v>
      </c>
      <c r="B458" s="28" t="s">
        <v>623</v>
      </c>
      <c r="C458" s="29" t="s">
        <v>130</v>
      </c>
      <c r="D458" s="29" t="s">
        <v>132</v>
      </c>
      <c r="E458" s="29" t="s">
        <v>220</v>
      </c>
      <c r="F458" s="30">
        <v>31514482</v>
      </c>
      <c r="G458" s="233" t="s">
        <v>616</v>
      </c>
      <c r="H458" s="233" t="s">
        <v>617</v>
      </c>
      <c r="I458" s="227" t="s">
        <v>618</v>
      </c>
      <c r="J458" s="228"/>
    </row>
    <row r="459" spans="1:10" s="221" customFormat="1" ht="15" x14ac:dyDescent="0.25">
      <c r="A459" s="28" t="s">
        <v>624</v>
      </c>
      <c r="B459" s="28" t="s">
        <v>625</v>
      </c>
      <c r="C459" s="29" t="s">
        <v>130</v>
      </c>
      <c r="D459" s="29" t="s">
        <v>132</v>
      </c>
      <c r="E459" s="29" t="s">
        <v>220</v>
      </c>
      <c r="F459" s="30">
        <v>6612720.2535435446</v>
      </c>
      <c r="G459" s="233" t="s">
        <v>616</v>
      </c>
      <c r="H459" s="233" t="s">
        <v>617</v>
      </c>
      <c r="I459" s="227" t="s">
        <v>618</v>
      </c>
      <c r="J459" s="228"/>
    </row>
    <row r="460" spans="1:10" s="221" customFormat="1" ht="15" x14ac:dyDescent="0.25">
      <c r="A460" s="28" t="s">
        <v>626</v>
      </c>
      <c r="B460" s="28" t="s">
        <v>627</v>
      </c>
      <c r="C460" s="29" t="s">
        <v>130</v>
      </c>
      <c r="D460" s="29" t="s">
        <v>132</v>
      </c>
      <c r="E460" s="29" t="s">
        <v>220</v>
      </c>
      <c r="F460" s="30">
        <v>28000000</v>
      </c>
      <c r="G460" s="233" t="s">
        <v>616</v>
      </c>
      <c r="H460" s="233" t="s">
        <v>617</v>
      </c>
      <c r="I460" s="227" t="s">
        <v>618</v>
      </c>
      <c r="J460" s="228"/>
    </row>
    <row r="461" spans="1:10" s="221" customFormat="1" ht="15" x14ac:dyDescent="0.25">
      <c r="A461" s="28" t="s">
        <v>628</v>
      </c>
      <c r="B461" s="28" t="s">
        <v>629</v>
      </c>
      <c r="C461" s="29" t="s">
        <v>130</v>
      </c>
      <c r="D461" s="29" t="s">
        <v>132</v>
      </c>
      <c r="E461" s="29" t="s">
        <v>220</v>
      </c>
      <c r="F461" s="30">
        <v>6612720.2535435446</v>
      </c>
      <c r="G461" s="233" t="s">
        <v>616</v>
      </c>
      <c r="H461" s="233" t="s">
        <v>617</v>
      </c>
      <c r="I461" s="227" t="s">
        <v>618</v>
      </c>
      <c r="J461" s="228"/>
    </row>
    <row r="462" spans="1:10" s="221" customFormat="1" ht="15" x14ac:dyDescent="0.25">
      <c r="A462" s="28" t="s">
        <v>630</v>
      </c>
      <c r="B462" s="28" t="s">
        <v>631</v>
      </c>
      <c r="C462" s="29" t="s">
        <v>130</v>
      </c>
      <c r="D462" s="29" t="s">
        <v>132</v>
      </c>
      <c r="E462" s="29" t="s">
        <v>220</v>
      </c>
      <c r="F462" s="30">
        <v>500000000</v>
      </c>
      <c r="G462" s="233" t="s">
        <v>616</v>
      </c>
      <c r="H462" s="233" t="s">
        <v>617</v>
      </c>
      <c r="I462" s="227" t="s">
        <v>618</v>
      </c>
      <c r="J462" s="228"/>
    </row>
    <row r="463" spans="1:10" s="221" customFormat="1" ht="15" x14ac:dyDescent="0.25">
      <c r="A463" s="28" t="s">
        <v>626</v>
      </c>
      <c r="B463" s="28" t="s">
        <v>632</v>
      </c>
      <c r="C463" s="29" t="s">
        <v>130</v>
      </c>
      <c r="D463" s="29" t="s">
        <v>132</v>
      </c>
      <c r="E463" s="29" t="s">
        <v>220</v>
      </c>
      <c r="F463" s="30">
        <v>500000000</v>
      </c>
      <c r="G463" s="233" t="s">
        <v>616</v>
      </c>
      <c r="H463" s="233" t="s">
        <v>617</v>
      </c>
      <c r="I463" s="227" t="s">
        <v>618</v>
      </c>
      <c r="J463" s="228"/>
    </row>
    <row r="464" spans="1:10" s="221" customFormat="1" ht="15" x14ac:dyDescent="0.25">
      <c r="A464" s="28" t="s">
        <v>624</v>
      </c>
      <c r="B464" s="28" t="s">
        <v>633</v>
      </c>
      <c r="C464" s="29" t="s">
        <v>130</v>
      </c>
      <c r="D464" s="29" t="s">
        <v>132</v>
      </c>
      <c r="E464" s="29" t="s">
        <v>220</v>
      </c>
      <c r="F464" s="30">
        <v>595000000</v>
      </c>
      <c r="G464" s="233" t="s">
        <v>616</v>
      </c>
      <c r="H464" s="233" t="s">
        <v>617</v>
      </c>
      <c r="I464" s="227" t="s">
        <v>618</v>
      </c>
      <c r="J464" s="228"/>
    </row>
    <row r="465" spans="1:10" s="221" customFormat="1" ht="15" x14ac:dyDescent="0.25">
      <c r="A465" s="28" t="s">
        <v>133</v>
      </c>
      <c r="B465" s="28" t="s">
        <v>634</v>
      </c>
      <c r="C465" s="29" t="s">
        <v>130</v>
      </c>
      <c r="D465" s="29" t="s">
        <v>132</v>
      </c>
      <c r="E465" s="29" t="s">
        <v>220</v>
      </c>
      <c r="F465" s="30">
        <v>500000000</v>
      </c>
      <c r="G465" s="233" t="s">
        <v>616</v>
      </c>
      <c r="H465" s="233" t="s">
        <v>617</v>
      </c>
      <c r="I465" s="227" t="s">
        <v>618</v>
      </c>
      <c r="J465" s="228"/>
    </row>
    <row r="466" spans="1:10" s="221" customFormat="1" ht="15" x14ac:dyDescent="0.25">
      <c r="A466" s="28" t="s">
        <v>133</v>
      </c>
      <c r="B466" s="28" t="s">
        <v>635</v>
      </c>
      <c r="C466" s="29" t="s">
        <v>130</v>
      </c>
      <c r="D466" s="29" t="s">
        <v>132</v>
      </c>
      <c r="E466" s="29" t="s">
        <v>220</v>
      </c>
      <c r="F466" s="30">
        <v>551504278</v>
      </c>
      <c r="G466" s="233" t="s">
        <v>616</v>
      </c>
      <c r="H466" s="233" t="s">
        <v>617</v>
      </c>
      <c r="I466" s="227" t="s">
        <v>618</v>
      </c>
      <c r="J466" s="228"/>
    </row>
    <row r="467" spans="1:10" s="221" customFormat="1" ht="15" x14ac:dyDescent="0.25">
      <c r="A467" s="28" t="s">
        <v>133</v>
      </c>
      <c r="B467" s="28" t="s">
        <v>636</v>
      </c>
      <c r="C467" s="29" t="s">
        <v>130</v>
      </c>
      <c r="D467" s="29" t="s">
        <v>132</v>
      </c>
      <c r="E467" s="29" t="s">
        <v>220</v>
      </c>
      <c r="F467" s="30">
        <v>500000000</v>
      </c>
      <c r="G467" s="233" t="s">
        <v>616</v>
      </c>
      <c r="H467" s="233" t="s">
        <v>617</v>
      </c>
      <c r="I467" s="227" t="s">
        <v>618</v>
      </c>
      <c r="J467" s="228"/>
    </row>
    <row r="468" spans="1:10" s="221" customFormat="1" ht="15" x14ac:dyDescent="0.25">
      <c r="A468" s="28" t="s">
        <v>133</v>
      </c>
      <c r="B468" s="28" t="s">
        <v>637</v>
      </c>
      <c r="C468" s="29" t="s">
        <v>130</v>
      </c>
      <c r="D468" s="29" t="s">
        <v>132</v>
      </c>
      <c r="E468" s="29" t="s">
        <v>220</v>
      </c>
      <c r="F468" s="30">
        <v>882107702</v>
      </c>
      <c r="G468" s="233" t="s">
        <v>616</v>
      </c>
      <c r="H468" s="233" t="s">
        <v>617</v>
      </c>
      <c r="I468" s="227" t="s">
        <v>618</v>
      </c>
      <c r="J468" s="228"/>
    </row>
    <row r="469" spans="1:10" s="221" customFormat="1" ht="15" x14ac:dyDescent="0.25">
      <c r="A469" s="28" t="s">
        <v>626</v>
      </c>
      <c r="B469" s="28" t="s">
        <v>638</v>
      </c>
      <c r="C469" s="29">
        <v>2</v>
      </c>
      <c r="D469" s="29" t="s">
        <v>132</v>
      </c>
      <c r="E469" s="29" t="s">
        <v>220</v>
      </c>
      <c r="F469" s="30">
        <v>500000000</v>
      </c>
      <c r="G469" s="233" t="s">
        <v>616</v>
      </c>
      <c r="H469" s="233" t="s">
        <v>617</v>
      </c>
      <c r="I469" s="227" t="s">
        <v>618</v>
      </c>
      <c r="J469" s="228"/>
    </row>
    <row r="470" spans="1:10" s="221" customFormat="1" ht="15" x14ac:dyDescent="0.25">
      <c r="A470" s="28" t="s">
        <v>639</v>
      </c>
      <c r="B470" s="28" t="s">
        <v>640</v>
      </c>
      <c r="C470" s="29" t="s">
        <v>130</v>
      </c>
      <c r="D470" s="29" t="s">
        <v>149</v>
      </c>
      <c r="E470" s="29" t="s">
        <v>220</v>
      </c>
      <c r="F470" s="30">
        <v>47803756</v>
      </c>
      <c r="G470" s="233" t="s">
        <v>616</v>
      </c>
      <c r="H470" s="233" t="s">
        <v>617</v>
      </c>
      <c r="I470" s="227" t="s">
        <v>618</v>
      </c>
      <c r="J470" s="228"/>
    </row>
    <row r="471" spans="1:10" s="221" customFormat="1" ht="15" x14ac:dyDescent="0.25">
      <c r="A471" s="28">
        <v>86132000</v>
      </c>
      <c r="B471" s="28" t="s">
        <v>641</v>
      </c>
      <c r="C471" s="29" t="s">
        <v>130</v>
      </c>
      <c r="D471" s="29" t="s">
        <v>132</v>
      </c>
      <c r="E471" s="29" t="s">
        <v>220</v>
      </c>
      <c r="F471" s="30">
        <v>58789889</v>
      </c>
      <c r="G471" s="233" t="s">
        <v>616</v>
      </c>
      <c r="H471" s="233" t="s">
        <v>617</v>
      </c>
      <c r="I471" s="227" t="s">
        <v>618</v>
      </c>
      <c r="J471" s="228"/>
    </row>
    <row r="472" spans="1:10" s="221" customFormat="1" ht="15" x14ac:dyDescent="0.25">
      <c r="A472" s="28">
        <v>80101500</v>
      </c>
      <c r="B472" s="28" t="s">
        <v>642</v>
      </c>
      <c r="C472" s="29" t="s">
        <v>130</v>
      </c>
      <c r="D472" s="29" t="s">
        <v>175</v>
      </c>
      <c r="E472" s="29" t="s">
        <v>220</v>
      </c>
      <c r="F472" s="222">
        <v>10968111</v>
      </c>
      <c r="G472" s="233" t="s">
        <v>616</v>
      </c>
      <c r="H472" s="233" t="s">
        <v>617</v>
      </c>
      <c r="I472" s="227" t="s">
        <v>618</v>
      </c>
      <c r="J472" s="228"/>
    </row>
    <row r="473" spans="1:10" s="221" customFormat="1" ht="15" x14ac:dyDescent="0.25">
      <c r="A473" s="28">
        <v>77101600</v>
      </c>
      <c r="B473" s="28" t="s">
        <v>643</v>
      </c>
      <c r="C473" s="29" t="s">
        <v>175</v>
      </c>
      <c r="D473" s="29" t="s">
        <v>150</v>
      </c>
      <c r="E473" s="29" t="s">
        <v>209</v>
      </c>
      <c r="F473" s="30">
        <v>22500000</v>
      </c>
      <c r="G473" s="233" t="s">
        <v>616</v>
      </c>
      <c r="H473" s="233" t="s">
        <v>617</v>
      </c>
      <c r="I473" s="227" t="s">
        <v>618</v>
      </c>
      <c r="J473" s="228"/>
    </row>
    <row r="474" spans="1:10" s="221" customFormat="1" ht="15" x14ac:dyDescent="0.25">
      <c r="A474" s="28">
        <v>47121700</v>
      </c>
      <c r="B474" s="28" t="s">
        <v>644</v>
      </c>
      <c r="C474" s="29">
        <v>4</v>
      </c>
      <c r="D474" s="29" t="s">
        <v>208</v>
      </c>
      <c r="E474" s="29" t="s">
        <v>209</v>
      </c>
      <c r="F474" s="30">
        <v>64000000</v>
      </c>
      <c r="G474" s="233" t="s">
        <v>616</v>
      </c>
      <c r="H474" s="233" t="s">
        <v>617</v>
      </c>
      <c r="I474" s="227" t="s">
        <v>618</v>
      </c>
      <c r="J474" s="228"/>
    </row>
    <row r="475" spans="1:10" s="221" customFormat="1" ht="15" x14ac:dyDescent="0.25">
      <c r="A475" s="28" t="s">
        <v>225</v>
      </c>
      <c r="B475" s="28" t="s">
        <v>226</v>
      </c>
      <c r="C475" s="29" t="s">
        <v>130</v>
      </c>
      <c r="D475" s="29" t="s">
        <v>149</v>
      </c>
      <c r="E475" s="29" t="s">
        <v>220</v>
      </c>
      <c r="F475" s="30">
        <v>10890000</v>
      </c>
      <c r="G475" s="233" t="s">
        <v>616</v>
      </c>
      <c r="H475" s="233" t="s">
        <v>617</v>
      </c>
      <c r="I475" s="227" t="s">
        <v>618</v>
      </c>
      <c r="J475" s="228"/>
    </row>
    <row r="476" spans="1:10" s="221" customFormat="1" ht="15" x14ac:dyDescent="0.25">
      <c r="A476" s="228"/>
      <c r="B476" s="234"/>
      <c r="C476" s="235"/>
      <c r="D476" s="235"/>
      <c r="E476" s="235"/>
      <c r="F476" s="236"/>
      <c r="G476" s="228"/>
      <c r="H476" s="228"/>
      <c r="I476" s="228"/>
      <c r="J476" s="228"/>
    </row>
    <row r="477" spans="1:10" s="221" customFormat="1" ht="15" x14ac:dyDescent="0.25">
      <c r="A477" s="237" t="s">
        <v>169</v>
      </c>
      <c r="B477" s="237" t="s">
        <v>170</v>
      </c>
      <c r="C477" s="29" t="s">
        <v>131</v>
      </c>
      <c r="D477" s="238">
        <v>8</v>
      </c>
      <c r="E477" s="238" t="s">
        <v>220</v>
      </c>
      <c r="F477" s="30">
        <v>25000000</v>
      </c>
      <c r="G477" s="233" t="s">
        <v>1658</v>
      </c>
      <c r="H477" s="233" t="s">
        <v>171</v>
      </c>
      <c r="I477" s="239" t="s">
        <v>172</v>
      </c>
      <c r="J477" s="228"/>
    </row>
    <row r="478" spans="1:10" s="221" customFormat="1" ht="15" x14ac:dyDescent="0.25">
      <c r="A478" s="237" t="s">
        <v>173</v>
      </c>
      <c r="B478" s="237" t="s">
        <v>174</v>
      </c>
      <c r="C478" s="29" t="s">
        <v>131</v>
      </c>
      <c r="D478" s="238">
        <v>6</v>
      </c>
      <c r="E478" s="238" t="s">
        <v>220</v>
      </c>
      <c r="F478" s="30">
        <v>15000000</v>
      </c>
      <c r="G478" s="233" t="s">
        <v>1658</v>
      </c>
      <c r="H478" s="233" t="s">
        <v>171</v>
      </c>
      <c r="I478" s="239" t="s">
        <v>172</v>
      </c>
      <c r="J478" s="228"/>
    </row>
    <row r="479" spans="1:10" s="221" customFormat="1" ht="15" x14ac:dyDescent="0.25">
      <c r="A479" s="237" t="s">
        <v>176</v>
      </c>
      <c r="B479" s="237" t="s">
        <v>177</v>
      </c>
      <c r="C479" s="29" t="s">
        <v>159</v>
      </c>
      <c r="D479" s="238">
        <v>8</v>
      </c>
      <c r="E479" s="238" t="s">
        <v>220</v>
      </c>
      <c r="F479" s="30">
        <v>20000000</v>
      </c>
      <c r="G479" s="233" t="s">
        <v>1658</v>
      </c>
      <c r="H479" s="233" t="s">
        <v>171</v>
      </c>
      <c r="I479" s="239" t="s">
        <v>172</v>
      </c>
      <c r="J479" s="228"/>
    </row>
    <row r="480" spans="1:10" s="221" customFormat="1" ht="15" x14ac:dyDescent="0.25">
      <c r="A480" s="237" t="s">
        <v>178</v>
      </c>
      <c r="B480" s="240" t="s">
        <v>179</v>
      </c>
      <c r="C480" s="29" t="s">
        <v>159</v>
      </c>
      <c r="D480" s="238">
        <v>8</v>
      </c>
      <c r="E480" s="238" t="s">
        <v>220</v>
      </c>
      <c r="F480" s="30">
        <v>25000000</v>
      </c>
      <c r="G480" s="233" t="s">
        <v>1658</v>
      </c>
      <c r="H480" s="233" t="s">
        <v>171</v>
      </c>
      <c r="I480" s="239" t="s">
        <v>172</v>
      </c>
      <c r="J480" s="228"/>
    </row>
    <row r="481" spans="1:10" s="221" customFormat="1" ht="15" x14ac:dyDescent="0.25">
      <c r="A481" s="237" t="s">
        <v>180</v>
      </c>
      <c r="B481" s="240" t="s">
        <v>181</v>
      </c>
      <c r="C481" s="29" t="s">
        <v>159</v>
      </c>
      <c r="D481" s="238">
        <v>8</v>
      </c>
      <c r="E481" s="238" t="s">
        <v>220</v>
      </c>
      <c r="F481" s="30">
        <v>25000000</v>
      </c>
      <c r="G481" s="233" t="s">
        <v>1658</v>
      </c>
      <c r="H481" s="233" t="s">
        <v>171</v>
      </c>
      <c r="I481" s="239" t="s">
        <v>172</v>
      </c>
      <c r="J481" s="228"/>
    </row>
    <row r="482" spans="1:10" s="221" customFormat="1" ht="15" x14ac:dyDescent="0.25">
      <c r="A482" s="237" t="s">
        <v>182</v>
      </c>
      <c r="B482" s="240" t="s">
        <v>183</v>
      </c>
      <c r="C482" s="29" t="s">
        <v>159</v>
      </c>
      <c r="D482" s="238">
        <v>8</v>
      </c>
      <c r="E482" s="238" t="s">
        <v>220</v>
      </c>
      <c r="F482" s="30">
        <v>20000000</v>
      </c>
      <c r="G482" s="233" t="s">
        <v>1658</v>
      </c>
      <c r="H482" s="233" t="s">
        <v>171</v>
      </c>
      <c r="I482" s="239" t="s">
        <v>172</v>
      </c>
      <c r="J482" s="228"/>
    </row>
    <row r="483" spans="1:10" s="221" customFormat="1" ht="15" x14ac:dyDescent="0.25">
      <c r="A483" s="237" t="s">
        <v>184</v>
      </c>
      <c r="B483" s="237" t="s">
        <v>185</v>
      </c>
      <c r="C483" s="29" t="s">
        <v>131</v>
      </c>
      <c r="D483" s="238">
        <v>8</v>
      </c>
      <c r="E483" s="238" t="s">
        <v>220</v>
      </c>
      <c r="F483" s="30">
        <v>13000000</v>
      </c>
      <c r="G483" s="233" t="s">
        <v>1658</v>
      </c>
      <c r="H483" s="233" t="s">
        <v>171</v>
      </c>
      <c r="I483" s="239" t="s">
        <v>172</v>
      </c>
      <c r="J483" s="228"/>
    </row>
    <row r="484" spans="1:10" s="221" customFormat="1" ht="15" x14ac:dyDescent="0.25">
      <c r="A484" s="237" t="s">
        <v>186</v>
      </c>
      <c r="B484" s="237" t="s">
        <v>187</v>
      </c>
      <c r="C484" s="29" t="s">
        <v>131</v>
      </c>
      <c r="D484" s="238">
        <v>8</v>
      </c>
      <c r="E484" s="238" t="s">
        <v>220</v>
      </c>
      <c r="F484" s="30">
        <v>15000000</v>
      </c>
      <c r="G484" s="233" t="s">
        <v>1658</v>
      </c>
      <c r="H484" s="233" t="s">
        <v>171</v>
      </c>
      <c r="I484" s="239" t="s">
        <v>172</v>
      </c>
      <c r="J484" s="228"/>
    </row>
    <row r="485" spans="1:10" s="221" customFormat="1" ht="15" x14ac:dyDescent="0.25">
      <c r="A485" s="237" t="s">
        <v>188</v>
      </c>
      <c r="B485" s="237" t="s">
        <v>189</v>
      </c>
      <c r="C485" s="241" t="s">
        <v>159</v>
      </c>
      <c r="D485" s="238">
        <v>2</v>
      </c>
      <c r="E485" s="238" t="s">
        <v>220</v>
      </c>
      <c r="F485" s="30">
        <v>25000000</v>
      </c>
      <c r="G485" s="233" t="s">
        <v>1658</v>
      </c>
      <c r="H485" s="233" t="s">
        <v>171</v>
      </c>
      <c r="I485" s="239" t="s">
        <v>172</v>
      </c>
      <c r="J485" s="228"/>
    </row>
    <row r="486" spans="1:10" s="221" customFormat="1" ht="15" x14ac:dyDescent="0.25">
      <c r="A486" s="237" t="s">
        <v>190</v>
      </c>
      <c r="B486" s="237" t="s">
        <v>191</v>
      </c>
      <c r="C486" s="241" t="s">
        <v>131</v>
      </c>
      <c r="D486" s="238">
        <v>8</v>
      </c>
      <c r="E486" s="238" t="s">
        <v>220</v>
      </c>
      <c r="F486" s="30">
        <v>15000000</v>
      </c>
      <c r="G486" s="233" t="s">
        <v>1658</v>
      </c>
      <c r="H486" s="233" t="s">
        <v>171</v>
      </c>
      <c r="I486" s="239" t="s">
        <v>172</v>
      </c>
      <c r="J486" s="228"/>
    </row>
    <row r="487" spans="1:10" s="221" customFormat="1" ht="15" x14ac:dyDescent="0.25">
      <c r="A487" s="237" t="s">
        <v>192</v>
      </c>
      <c r="B487" s="237" t="s">
        <v>193</v>
      </c>
      <c r="C487" s="241" t="s">
        <v>131</v>
      </c>
      <c r="D487" s="238">
        <v>8</v>
      </c>
      <c r="E487" s="238" t="s">
        <v>220</v>
      </c>
      <c r="F487" s="30">
        <v>15000000</v>
      </c>
      <c r="G487" s="233" t="s">
        <v>1658</v>
      </c>
      <c r="H487" s="233" t="s">
        <v>171</v>
      </c>
      <c r="I487" s="239" t="s">
        <v>172</v>
      </c>
      <c r="J487" s="228"/>
    </row>
    <row r="488" spans="1:10" s="221" customFormat="1" ht="15" x14ac:dyDescent="0.25">
      <c r="A488" s="237" t="s">
        <v>194</v>
      </c>
      <c r="B488" s="237" t="s">
        <v>195</v>
      </c>
      <c r="C488" s="241" t="s">
        <v>159</v>
      </c>
      <c r="D488" s="238">
        <v>2</v>
      </c>
      <c r="E488" s="238" t="s">
        <v>220</v>
      </c>
      <c r="F488" s="242">
        <v>25000000</v>
      </c>
      <c r="G488" s="233" t="s">
        <v>1658</v>
      </c>
      <c r="H488" s="233" t="s">
        <v>171</v>
      </c>
      <c r="I488" s="239" t="s">
        <v>172</v>
      </c>
      <c r="J488" s="228"/>
    </row>
    <row r="489" spans="1:10" s="221" customFormat="1" ht="15" x14ac:dyDescent="0.25">
      <c r="A489" s="28" t="s">
        <v>196</v>
      </c>
      <c r="B489" s="28" t="s">
        <v>197</v>
      </c>
      <c r="C489" s="29" t="s">
        <v>143</v>
      </c>
      <c r="D489" s="238">
        <v>2</v>
      </c>
      <c r="E489" s="238" t="s">
        <v>220</v>
      </c>
      <c r="F489" s="30">
        <v>25000000</v>
      </c>
      <c r="G489" s="233" t="s">
        <v>1658</v>
      </c>
      <c r="H489" s="233" t="s">
        <v>171</v>
      </c>
      <c r="I489" s="239" t="s">
        <v>172</v>
      </c>
      <c r="J489" s="228"/>
    </row>
    <row r="490" spans="1:10" s="221" customFormat="1" ht="15" x14ac:dyDescent="0.25">
      <c r="A490" s="28" t="s">
        <v>198</v>
      </c>
      <c r="B490" s="28" t="s">
        <v>199</v>
      </c>
      <c r="C490" s="29" t="s">
        <v>146</v>
      </c>
      <c r="D490" s="238">
        <v>2</v>
      </c>
      <c r="E490" s="238" t="s">
        <v>220</v>
      </c>
      <c r="F490" s="30">
        <v>10000000</v>
      </c>
      <c r="G490" s="233" t="s">
        <v>1658</v>
      </c>
      <c r="H490" s="233" t="s">
        <v>171</v>
      </c>
      <c r="I490" s="239" t="s">
        <v>172</v>
      </c>
      <c r="J490" s="228"/>
    </row>
    <row r="491" spans="1:10" s="221" customFormat="1" ht="15" x14ac:dyDescent="0.25">
      <c r="A491" s="28" t="s">
        <v>200</v>
      </c>
      <c r="B491" s="28" t="s">
        <v>201</v>
      </c>
      <c r="C491" s="29" t="s">
        <v>146</v>
      </c>
      <c r="D491" s="238">
        <v>2</v>
      </c>
      <c r="E491" s="238" t="s">
        <v>220</v>
      </c>
      <c r="F491" s="30">
        <v>15000000</v>
      </c>
      <c r="G491" s="233" t="s">
        <v>1658</v>
      </c>
      <c r="H491" s="233" t="s">
        <v>171</v>
      </c>
      <c r="I491" s="239" t="s">
        <v>172</v>
      </c>
      <c r="J491" s="228"/>
    </row>
    <row r="492" spans="1:10" s="221" customFormat="1" ht="15" x14ac:dyDescent="0.25">
      <c r="A492" s="28" t="s">
        <v>202</v>
      </c>
      <c r="B492" s="28" t="s">
        <v>203</v>
      </c>
      <c r="C492" s="29" t="s">
        <v>159</v>
      </c>
      <c r="D492" s="238">
        <v>2</v>
      </c>
      <c r="E492" s="238" t="s">
        <v>220</v>
      </c>
      <c r="F492" s="30">
        <v>20000000</v>
      </c>
      <c r="G492" s="233" t="s">
        <v>1658</v>
      </c>
      <c r="H492" s="233" t="s">
        <v>171</v>
      </c>
      <c r="I492" s="239" t="s">
        <v>172</v>
      </c>
      <c r="J492" s="228"/>
    </row>
    <row r="493" spans="1:10" s="221" customFormat="1" ht="15" x14ac:dyDescent="0.25">
      <c r="A493" s="28" t="s">
        <v>204</v>
      </c>
      <c r="B493" s="28" t="s">
        <v>205</v>
      </c>
      <c r="C493" s="29" t="s">
        <v>175</v>
      </c>
      <c r="D493" s="238">
        <v>3</v>
      </c>
      <c r="E493" s="238" t="s">
        <v>220</v>
      </c>
      <c r="F493" s="30">
        <v>10000000</v>
      </c>
      <c r="G493" s="233" t="s">
        <v>1658</v>
      </c>
      <c r="H493" s="233" t="s">
        <v>171</v>
      </c>
      <c r="I493" s="239" t="s">
        <v>172</v>
      </c>
      <c r="J493" s="228"/>
    </row>
    <row r="494" spans="1:10" s="221" customFormat="1" ht="15" x14ac:dyDescent="0.25">
      <c r="A494" s="243">
        <v>27110000</v>
      </c>
      <c r="B494" s="233" t="s">
        <v>206</v>
      </c>
      <c r="C494" s="238">
        <v>5</v>
      </c>
      <c r="D494" s="238">
        <v>2</v>
      </c>
      <c r="E494" s="238" t="s">
        <v>220</v>
      </c>
      <c r="F494" s="30">
        <v>15000000</v>
      </c>
      <c r="G494" s="233" t="s">
        <v>1658</v>
      </c>
      <c r="H494" s="233" t="s">
        <v>171</v>
      </c>
      <c r="I494" s="239" t="s">
        <v>172</v>
      </c>
      <c r="J494" s="228"/>
    </row>
    <row r="495" spans="1:10" s="221" customFormat="1" ht="15" x14ac:dyDescent="0.25">
      <c r="A495" s="233" t="s">
        <v>1659</v>
      </c>
      <c r="B495" s="233" t="s">
        <v>1660</v>
      </c>
      <c r="C495" s="238">
        <v>3</v>
      </c>
      <c r="D495" s="238">
        <v>2</v>
      </c>
      <c r="E495" s="238" t="s">
        <v>220</v>
      </c>
      <c r="F495" s="30">
        <v>3000000</v>
      </c>
      <c r="G495" s="233" t="s">
        <v>1658</v>
      </c>
      <c r="H495" s="233" t="s">
        <v>171</v>
      </c>
      <c r="I495" s="239" t="s">
        <v>172</v>
      </c>
      <c r="J495" s="228"/>
    </row>
    <row r="496" spans="1:10" s="221" customFormat="1" ht="15" x14ac:dyDescent="0.25">
      <c r="A496" s="233"/>
      <c r="B496" s="233"/>
      <c r="C496" s="238"/>
      <c r="D496" s="238"/>
      <c r="E496" s="238"/>
      <c r="F496" s="244"/>
      <c r="G496" s="233"/>
      <c r="H496" s="233" t="s">
        <v>171</v>
      </c>
      <c r="I496" s="239" t="s">
        <v>172</v>
      </c>
      <c r="J496" s="228"/>
    </row>
    <row r="497" spans="1:16" s="221" customFormat="1" ht="15" x14ac:dyDescent="0.25">
      <c r="A497" s="28" t="s">
        <v>124</v>
      </c>
      <c r="B497" s="28" t="s">
        <v>125</v>
      </c>
      <c r="C497" s="29" t="s">
        <v>126</v>
      </c>
      <c r="D497" s="29" t="s">
        <v>127</v>
      </c>
      <c r="E497" s="29" t="s">
        <v>220</v>
      </c>
      <c r="F497" s="30">
        <v>26500000</v>
      </c>
      <c r="G497" s="28" t="s">
        <v>1661</v>
      </c>
      <c r="H497" s="30" t="s">
        <v>1662</v>
      </c>
      <c r="I497" s="245" t="s">
        <v>1663</v>
      </c>
      <c r="J497" s="246"/>
      <c r="K497" s="246"/>
      <c r="L497" s="246"/>
      <c r="M497" s="247"/>
      <c r="N497" s="246"/>
      <c r="O497" s="246"/>
      <c r="P497" s="246"/>
    </row>
    <row r="498" spans="1:16" s="221" customFormat="1" ht="15" x14ac:dyDescent="0.25">
      <c r="A498" s="28" t="s">
        <v>128</v>
      </c>
      <c r="B498" s="28" t="s">
        <v>129</v>
      </c>
      <c r="C498" s="29" t="s">
        <v>130</v>
      </c>
      <c r="D498" s="29" t="s">
        <v>131</v>
      </c>
      <c r="E498" s="29" t="s">
        <v>220</v>
      </c>
      <c r="F498" s="30">
        <v>53000000</v>
      </c>
      <c r="G498" s="28" t="s">
        <v>1661</v>
      </c>
      <c r="H498" s="30" t="s">
        <v>1662</v>
      </c>
      <c r="I498" s="245" t="s">
        <v>1663</v>
      </c>
      <c r="J498" s="246"/>
      <c r="K498" s="246"/>
      <c r="L498" s="246"/>
      <c r="M498" s="246"/>
      <c r="N498" s="246"/>
      <c r="O498" s="246"/>
      <c r="P498" s="246"/>
    </row>
    <row r="499" spans="1:16" s="221" customFormat="1" ht="15" x14ac:dyDescent="0.25">
      <c r="A499" s="28" t="s">
        <v>133</v>
      </c>
      <c r="B499" s="28" t="s">
        <v>134</v>
      </c>
      <c r="C499" s="29" t="s">
        <v>131</v>
      </c>
      <c r="D499" s="29" t="s">
        <v>127</v>
      </c>
      <c r="E499" s="29" t="s">
        <v>220</v>
      </c>
      <c r="F499" s="30">
        <v>53000000</v>
      </c>
      <c r="G499" s="28" t="s">
        <v>1661</v>
      </c>
      <c r="H499" s="30" t="s">
        <v>1662</v>
      </c>
      <c r="I499" s="245" t="s">
        <v>1663</v>
      </c>
      <c r="J499" s="246"/>
      <c r="K499" s="246"/>
      <c r="L499" s="246"/>
      <c r="M499" s="246"/>
      <c r="N499" s="246"/>
      <c r="O499" s="246"/>
      <c r="P499" s="246"/>
    </row>
    <row r="500" spans="1:16" s="221" customFormat="1" ht="15" x14ac:dyDescent="0.25">
      <c r="A500" s="28" t="s">
        <v>133</v>
      </c>
      <c r="B500" s="28" t="s">
        <v>135</v>
      </c>
      <c r="C500" s="29" t="s">
        <v>159</v>
      </c>
      <c r="D500" s="29" t="s">
        <v>127</v>
      </c>
      <c r="E500" s="29" t="s">
        <v>220</v>
      </c>
      <c r="F500" s="30">
        <v>53000000</v>
      </c>
      <c r="G500" s="28" t="s">
        <v>1661</v>
      </c>
      <c r="H500" s="30" t="s">
        <v>1662</v>
      </c>
      <c r="I500" s="245" t="s">
        <v>1663</v>
      </c>
      <c r="J500" s="246"/>
      <c r="K500" s="246"/>
      <c r="L500" s="246"/>
      <c r="M500" s="246"/>
      <c r="N500" s="246"/>
      <c r="O500" s="246"/>
      <c r="P500" s="246"/>
    </row>
    <row r="501" spans="1:16" s="221" customFormat="1" ht="15" x14ac:dyDescent="0.25">
      <c r="A501" s="28" t="s">
        <v>136</v>
      </c>
      <c r="B501" s="28" t="s">
        <v>137</v>
      </c>
      <c r="C501" s="29" t="s">
        <v>130</v>
      </c>
      <c r="D501" s="29" t="s">
        <v>127</v>
      </c>
      <c r="E501" s="29" t="s">
        <v>220</v>
      </c>
      <c r="F501" s="30">
        <v>53000000</v>
      </c>
      <c r="G501" s="28" t="s">
        <v>1661</v>
      </c>
      <c r="H501" s="30" t="s">
        <v>1662</v>
      </c>
      <c r="I501" s="245" t="s">
        <v>1663</v>
      </c>
      <c r="J501" s="246"/>
      <c r="K501" s="246"/>
      <c r="L501" s="246"/>
      <c r="M501" s="246"/>
      <c r="N501" s="246"/>
      <c r="O501" s="246"/>
      <c r="P501" s="246"/>
    </row>
    <row r="502" spans="1:16" s="221" customFormat="1" ht="15" x14ac:dyDescent="0.25">
      <c r="A502" s="28" t="s">
        <v>138</v>
      </c>
      <c r="B502" s="28" t="s">
        <v>139</v>
      </c>
      <c r="C502" s="29" t="s">
        <v>131</v>
      </c>
      <c r="D502" s="29" t="s">
        <v>166</v>
      </c>
      <c r="E502" s="29" t="s">
        <v>220</v>
      </c>
      <c r="F502" s="30">
        <v>696402652</v>
      </c>
      <c r="G502" s="28" t="s">
        <v>1661</v>
      </c>
      <c r="H502" s="30" t="s">
        <v>1662</v>
      </c>
      <c r="I502" s="245" t="s">
        <v>1663</v>
      </c>
      <c r="J502" s="246"/>
      <c r="K502" s="246"/>
      <c r="L502" s="246"/>
      <c r="M502" s="246"/>
      <c r="N502" s="246"/>
      <c r="O502" s="246"/>
      <c r="P502" s="246"/>
    </row>
    <row r="503" spans="1:16" s="221" customFormat="1" ht="15" x14ac:dyDescent="0.25">
      <c r="A503" s="28" t="s">
        <v>141</v>
      </c>
      <c r="B503" s="28" t="s">
        <v>142</v>
      </c>
      <c r="C503" s="29" t="s">
        <v>127</v>
      </c>
      <c r="D503" s="29" t="s">
        <v>132</v>
      </c>
      <c r="E503" s="29" t="s">
        <v>220</v>
      </c>
      <c r="F503" s="30">
        <v>11660000</v>
      </c>
      <c r="G503" s="28" t="s">
        <v>1661</v>
      </c>
      <c r="H503" s="30" t="s">
        <v>1662</v>
      </c>
      <c r="I503" s="245" t="s">
        <v>1663</v>
      </c>
      <c r="J503" s="246"/>
      <c r="K503" s="246"/>
      <c r="L503" s="246"/>
      <c r="M503" s="246"/>
      <c r="N503" s="246"/>
      <c r="O503" s="246"/>
      <c r="P503" s="246"/>
    </row>
    <row r="504" spans="1:16" s="221" customFormat="1" ht="15" x14ac:dyDescent="0.25">
      <c r="A504" s="28" t="s">
        <v>144</v>
      </c>
      <c r="B504" s="28" t="s">
        <v>145</v>
      </c>
      <c r="C504" s="29" t="s">
        <v>146</v>
      </c>
      <c r="D504" s="29" t="s">
        <v>132</v>
      </c>
      <c r="E504" s="29" t="s">
        <v>220</v>
      </c>
      <c r="F504" s="30">
        <v>15634046</v>
      </c>
      <c r="G504" s="28" t="s">
        <v>1661</v>
      </c>
      <c r="H504" s="30" t="s">
        <v>1662</v>
      </c>
      <c r="I504" s="245" t="s">
        <v>1663</v>
      </c>
      <c r="J504" s="246"/>
      <c r="K504" s="246"/>
      <c r="L504" s="246"/>
      <c r="M504" s="246"/>
      <c r="N504" s="246"/>
      <c r="O504" s="246"/>
      <c r="P504" s="246"/>
    </row>
    <row r="505" spans="1:16" s="221" customFormat="1" ht="15" x14ac:dyDescent="0.25">
      <c r="A505" s="28" t="s">
        <v>147</v>
      </c>
      <c r="B505" s="28" t="s">
        <v>148</v>
      </c>
      <c r="C505" s="29" t="s">
        <v>131</v>
      </c>
      <c r="D505" s="29" t="s">
        <v>132</v>
      </c>
      <c r="E505" s="29" t="s">
        <v>220</v>
      </c>
      <c r="F505" s="30">
        <v>116600000</v>
      </c>
      <c r="G505" s="28" t="s">
        <v>1661</v>
      </c>
      <c r="H505" s="30" t="s">
        <v>1662</v>
      </c>
      <c r="I505" s="245" t="s">
        <v>1663</v>
      </c>
      <c r="J505" s="246"/>
      <c r="K505" s="246"/>
      <c r="L505" s="246"/>
      <c r="M505" s="246"/>
      <c r="N505" s="246"/>
      <c r="O505" s="246"/>
      <c r="P505" s="246"/>
    </row>
    <row r="506" spans="1:16" s="221" customFormat="1" ht="15" x14ac:dyDescent="0.25">
      <c r="A506" s="28" t="s">
        <v>151</v>
      </c>
      <c r="B506" s="28" t="s">
        <v>152</v>
      </c>
      <c r="C506" s="29" t="s">
        <v>131</v>
      </c>
      <c r="D506" s="29" t="s">
        <v>132</v>
      </c>
      <c r="E506" s="29" t="s">
        <v>220</v>
      </c>
      <c r="F506" s="30">
        <v>46831996</v>
      </c>
      <c r="G506" s="28" t="s">
        <v>1661</v>
      </c>
      <c r="H506" s="30" t="s">
        <v>1662</v>
      </c>
      <c r="I506" s="245" t="s">
        <v>1663</v>
      </c>
      <c r="J506" s="246"/>
      <c r="K506" s="246"/>
      <c r="L506" s="246"/>
      <c r="M506" s="246"/>
      <c r="N506" s="246"/>
      <c r="O506" s="246"/>
      <c r="P506" s="246"/>
    </row>
    <row r="507" spans="1:16" s="221" customFormat="1" ht="15" x14ac:dyDescent="0.25">
      <c r="A507" s="28" t="s">
        <v>153</v>
      </c>
      <c r="B507" s="28" t="s">
        <v>154</v>
      </c>
      <c r="C507" s="29" t="s">
        <v>131</v>
      </c>
      <c r="D507" s="29" t="s">
        <v>166</v>
      </c>
      <c r="E507" s="29" t="s">
        <v>220</v>
      </c>
      <c r="F507" s="30">
        <v>541235682</v>
      </c>
      <c r="G507" s="28" t="s">
        <v>1661</v>
      </c>
      <c r="H507" s="30" t="s">
        <v>1662</v>
      </c>
      <c r="I507" s="245" t="s">
        <v>1663</v>
      </c>
      <c r="J507" s="246"/>
      <c r="K507" s="246"/>
      <c r="L507" s="246"/>
      <c r="M507" s="246"/>
      <c r="N507" s="246"/>
      <c r="O507" s="246"/>
      <c r="P507" s="246"/>
    </row>
    <row r="508" spans="1:16" s="221" customFormat="1" ht="15" x14ac:dyDescent="0.25">
      <c r="A508" s="28" t="s">
        <v>155</v>
      </c>
      <c r="B508" s="28" t="s">
        <v>156</v>
      </c>
      <c r="C508" s="29" t="s">
        <v>131</v>
      </c>
      <c r="D508" s="29" t="s">
        <v>166</v>
      </c>
      <c r="E508" s="29" t="s">
        <v>220</v>
      </c>
      <c r="F508" s="30">
        <v>26827455</v>
      </c>
      <c r="G508" s="28" t="s">
        <v>1661</v>
      </c>
      <c r="H508" s="30" t="s">
        <v>1662</v>
      </c>
      <c r="I508" s="245" t="s">
        <v>1663</v>
      </c>
      <c r="J508" s="246"/>
      <c r="K508" s="246"/>
      <c r="L508" s="246"/>
      <c r="M508" s="246"/>
      <c r="N508" s="246"/>
      <c r="O508" s="246"/>
      <c r="P508" s="246"/>
    </row>
    <row r="509" spans="1:16" s="221" customFormat="1" ht="15" x14ac:dyDescent="0.25">
      <c r="A509" s="28" t="s">
        <v>157</v>
      </c>
      <c r="B509" s="28" t="s">
        <v>158</v>
      </c>
      <c r="C509" s="29" t="s">
        <v>146</v>
      </c>
      <c r="D509" s="29" t="s">
        <v>175</v>
      </c>
      <c r="E509" s="29" t="s">
        <v>220</v>
      </c>
      <c r="F509" s="30">
        <v>10600000</v>
      </c>
      <c r="G509" s="28" t="s">
        <v>1661</v>
      </c>
      <c r="H509" s="30" t="s">
        <v>1662</v>
      </c>
      <c r="I509" s="245" t="s">
        <v>1663</v>
      </c>
      <c r="J509" s="246"/>
      <c r="K509" s="246"/>
      <c r="L509" s="246"/>
      <c r="M509" s="246"/>
      <c r="N509" s="246"/>
      <c r="O509" s="246"/>
      <c r="P509" s="246"/>
    </row>
    <row r="510" spans="1:16" s="221" customFormat="1" ht="15" x14ac:dyDescent="0.25">
      <c r="A510" s="28" t="s">
        <v>160</v>
      </c>
      <c r="B510" s="28" t="s">
        <v>161</v>
      </c>
      <c r="C510" s="29" t="s">
        <v>127</v>
      </c>
      <c r="D510" s="29" t="s">
        <v>132</v>
      </c>
      <c r="E510" s="29" t="s">
        <v>220</v>
      </c>
      <c r="F510" s="30">
        <v>15622556</v>
      </c>
      <c r="G510" s="28" t="s">
        <v>1661</v>
      </c>
      <c r="H510" s="30" t="s">
        <v>1662</v>
      </c>
      <c r="I510" s="245" t="s">
        <v>1663</v>
      </c>
      <c r="J510" s="246"/>
      <c r="K510" s="246"/>
      <c r="L510" s="246"/>
      <c r="M510" s="246"/>
      <c r="N510" s="246"/>
      <c r="O510" s="246"/>
      <c r="P510" s="246"/>
    </row>
    <row r="511" spans="1:16" s="221" customFormat="1" ht="15" x14ac:dyDescent="0.25">
      <c r="A511" s="28" t="s">
        <v>162</v>
      </c>
      <c r="B511" s="28" t="s">
        <v>163</v>
      </c>
      <c r="C511" s="29" t="s">
        <v>130</v>
      </c>
      <c r="D511" s="29" t="s">
        <v>132</v>
      </c>
      <c r="E511" s="29" t="s">
        <v>220</v>
      </c>
      <c r="F511" s="30">
        <v>13989562</v>
      </c>
      <c r="G511" s="28" t="s">
        <v>1661</v>
      </c>
      <c r="H511" s="30" t="s">
        <v>1662</v>
      </c>
      <c r="I511" s="245" t="s">
        <v>1663</v>
      </c>
      <c r="J511" s="246"/>
      <c r="K511" s="246"/>
      <c r="L511" s="246"/>
      <c r="M511" s="246"/>
      <c r="N511" s="246"/>
      <c r="O511" s="246"/>
      <c r="P511" s="246"/>
    </row>
    <row r="512" spans="1:16" s="221" customFormat="1" ht="15" x14ac:dyDescent="0.25">
      <c r="A512" s="28" t="s">
        <v>164</v>
      </c>
      <c r="B512" s="28" t="s">
        <v>165</v>
      </c>
      <c r="C512" s="29" t="s">
        <v>130</v>
      </c>
      <c r="D512" s="29" t="s">
        <v>149</v>
      </c>
      <c r="E512" s="29" t="s">
        <v>220</v>
      </c>
      <c r="F512" s="30">
        <v>37748400</v>
      </c>
      <c r="G512" s="28" t="s">
        <v>1661</v>
      </c>
      <c r="H512" s="30" t="s">
        <v>1662</v>
      </c>
      <c r="I512" s="245" t="s">
        <v>1663</v>
      </c>
      <c r="J512" s="246"/>
      <c r="K512" s="246"/>
      <c r="L512" s="246"/>
      <c r="M512" s="246"/>
      <c r="N512" s="246"/>
      <c r="O512" s="246"/>
      <c r="P512" s="246"/>
    </row>
    <row r="513" spans="1:16" s="221" customFormat="1" ht="15" x14ac:dyDescent="0.25">
      <c r="A513" s="28" t="s">
        <v>167</v>
      </c>
      <c r="B513" s="28" t="s">
        <v>168</v>
      </c>
      <c r="C513" s="29" t="s">
        <v>132</v>
      </c>
      <c r="D513" s="29" t="s">
        <v>127</v>
      </c>
      <c r="E513" s="29" t="s">
        <v>220</v>
      </c>
      <c r="F513" s="30">
        <v>53000000</v>
      </c>
      <c r="G513" s="28" t="s">
        <v>1661</v>
      </c>
      <c r="H513" s="30" t="s">
        <v>1662</v>
      </c>
      <c r="I513" s="245" t="s">
        <v>1663</v>
      </c>
      <c r="J513" s="246"/>
      <c r="K513" s="246"/>
      <c r="L513" s="246"/>
      <c r="M513" s="246"/>
      <c r="N513" s="246"/>
      <c r="O513" s="246"/>
      <c r="P513" s="246"/>
    </row>
  </sheetData>
  <hyperlinks>
    <hyperlink ref="I477" r:id="rId1" xr:uid="{8EF7A232-24D6-4A87-BCA3-61941C14DEA6}"/>
    <hyperlink ref="I478" r:id="rId2" xr:uid="{F1259FDE-1E52-4DF5-87F5-B8D5BE840B3F}"/>
    <hyperlink ref="I479" r:id="rId3" xr:uid="{9D16F073-AA2D-4FE4-B3BD-98A9B82B5999}"/>
    <hyperlink ref="I480" r:id="rId4" xr:uid="{35A4F2FC-2C1A-4FDA-AC67-DF864EC25AC4}"/>
    <hyperlink ref="I481" r:id="rId5" xr:uid="{F96C443F-84E0-437A-8D5A-C70394610FD0}"/>
    <hyperlink ref="I482" r:id="rId6" xr:uid="{8ECB18CA-3112-4FCC-8603-229F303A2D6E}"/>
    <hyperlink ref="I483" r:id="rId7" xr:uid="{BD08856E-151A-4067-8177-848A535675F8}"/>
    <hyperlink ref="I484" r:id="rId8" xr:uid="{6A207FB3-FC1F-4C40-B423-2CBDFD8D8F37}"/>
    <hyperlink ref="I485" r:id="rId9" xr:uid="{2B4D0D7A-318A-4CEE-95D3-1B28AF7C4FF8}"/>
    <hyperlink ref="I486" r:id="rId10" xr:uid="{62B58BAD-CAF9-4AEC-B390-C7CE2D304D89}"/>
    <hyperlink ref="I487" r:id="rId11" xr:uid="{E207E4CF-E071-4B68-9EC3-B8F586458CA2}"/>
    <hyperlink ref="I488" r:id="rId12" xr:uid="{A953E2FA-465F-4BCD-B30A-FB39D9609316}"/>
    <hyperlink ref="I489" r:id="rId13" xr:uid="{E01FC80C-315F-4058-A200-A3E21A4BF773}"/>
    <hyperlink ref="I490" r:id="rId14" xr:uid="{65F55F5E-3728-4987-855E-EB7293576C76}"/>
    <hyperlink ref="I491" r:id="rId15" xr:uid="{D21B5D21-F267-471E-8285-F238CFF82E6C}"/>
    <hyperlink ref="I492" r:id="rId16" xr:uid="{5B77BDE5-30E7-4920-8B76-AA25209F4C6A}"/>
    <hyperlink ref="I493" r:id="rId17" xr:uid="{BDE7BC1E-6F75-433D-A7F3-DABF9DA39767}"/>
    <hyperlink ref="I494" r:id="rId18" xr:uid="{EF2BD38F-2589-4D6D-9A55-D2D808733B84}"/>
    <hyperlink ref="I495" r:id="rId19" xr:uid="{03D72D29-9AA6-48DE-81A0-476F80F3D477}"/>
    <hyperlink ref="I496" r:id="rId20" xr:uid="{6FD55BEC-CD96-4819-A6A3-41AA8A4D6B73}"/>
    <hyperlink ref="I497" r:id="rId21" xr:uid="{3E495955-AEE7-40CF-9986-6FC05A8E6A66}"/>
    <hyperlink ref="I498:I513" r:id="rId22" display="floaiza@uceva.edu.co" xr:uid="{9EADBB51-6B33-4A05-8BF8-F21714929C68}"/>
  </hyperlinks>
  <pageMargins left="0.98425196850393704" right="0.39370078740157483" top="0.39370078740157483" bottom="0.39370078740157483" header="0.51181102362204722" footer="0.51181102362204722"/>
  <pageSetup paperSize="5" scale="40" orientation="landscape" r:id="rId23"/>
  <drawing r:id="rId2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L36"/>
  <sheetViews>
    <sheetView showGridLines="0" zoomScale="70" zoomScaleNormal="70" workbookViewId="0">
      <selection activeCell="D2" sqref="D2:J2"/>
    </sheetView>
  </sheetViews>
  <sheetFormatPr baseColWidth="10" defaultRowHeight="15" x14ac:dyDescent="0.25"/>
  <cols>
    <col min="1" max="1" width="2.42578125" style="63" customWidth="1"/>
    <col min="2" max="2" width="8" style="63" customWidth="1"/>
    <col min="3" max="3" width="35.42578125" style="63" customWidth="1"/>
    <col min="4" max="4" width="8.5703125" style="63" customWidth="1"/>
    <col min="5" max="5" width="31.42578125" style="63" customWidth="1"/>
    <col min="6" max="6" width="8.140625" style="63" customWidth="1"/>
    <col min="7" max="7" width="34" style="63" customWidth="1"/>
    <col min="8" max="8" width="22.7109375" style="63" customWidth="1"/>
    <col min="9" max="9" width="24.5703125" style="63" customWidth="1"/>
    <col min="10" max="10" width="45.28515625" style="63" customWidth="1"/>
    <col min="11" max="11" width="17.85546875" style="63" bestFit="1" customWidth="1"/>
    <col min="12" max="12" width="18.85546875" style="63" bestFit="1" customWidth="1"/>
    <col min="13" max="16384" width="11.42578125" style="63"/>
  </cols>
  <sheetData>
    <row r="2" spans="2:12" ht="23.25" x14ac:dyDescent="0.25">
      <c r="D2" s="291" t="s">
        <v>880</v>
      </c>
      <c r="E2" s="291"/>
      <c r="F2" s="291"/>
      <c r="G2" s="291"/>
      <c r="H2" s="291"/>
      <c r="I2" s="291"/>
      <c r="J2" s="291"/>
    </row>
    <row r="8" spans="2:12" s="42" customFormat="1" ht="30" x14ac:dyDescent="0.25">
      <c r="B8" s="60" t="s">
        <v>903</v>
      </c>
      <c r="C8" s="60" t="s">
        <v>904</v>
      </c>
      <c r="D8" s="60" t="s">
        <v>905</v>
      </c>
      <c r="E8" s="60" t="s">
        <v>906</v>
      </c>
      <c r="F8" s="60" t="s">
        <v>907</v>
      </c>
      <c r="G8" s="60" t="s">
        <v>908</v>
      </c>
      <c r="H8" s="60" t="s">
        <v>909</v>
      </c>
      <c r="I8" s="60" t="s">
        <v>1453</v>
      </c>
      <c r="J8" s="60" t="s">
        <v>8</v>
      </c>
      <c r="K8" s="62" t="s">
        <v>1466</v>
      </c>
      <c r="L8" s="61" t="s">
        <v>910</v>
      </c>
    </row>
    <row r="9" spans="2:12" s="46" customFormat="1" ht="85.5" x14ac:dyDescent="0.25">
      <c r="B9" s="43">
        <v>1</v>
      </c>
      <c r="C9" s="43" t="s">
        <v>918</v>
      </c>
      <c r="D9" s="43">
        <v>1</v>
      </c>
      <c r="E9" s="43" t="s">
        <v>919</v>
      </c>
      <c r="F9" s="43">
        <v>1</v>
      </c>
      <c r="G9" s="43" t="s">
        <v>920</v>
      </c>
      <c r="H9" s="43" t="s">
        <v>921</v>
      </c>
      <c r="I9" s="43" t="s">
        <v>1454</v>
      </c>
      <c r="J9" s="43" t="s">
        <v>922</v>
      </c>
      <c r="K9" s="45">
        <v>176646259</v>
      </c>
      <c r="L9" s="44">
        <v>20222301110001</v>
      </c>
    </row>
    <row r="10" spans="2:12" s="46" customFormat="1" ht="85.5" x14ac:dyDescent="0.25">
      <c r="B10" s="43">
        <v>1</v>
      </c>
      <c r="C10" s="43" t="s">
        <v>918</v>
      </c>
      <c r="D10" s="43">
        <v>1</v>
      </c>
      <c r="E10" s="43" t="s">
        <v>919</v>
      </c>
      <c r="F10" s="43">
        <v>1</v>
      </c>
      <c r="G10" s="43" t="s">
        <v>920</v>
      </c>
      <c r="H10" s="43" t="s">
        <v>921</v>
      </c>
      <c r="I10" s="43" t="s">
        <v>1455</v>
      </c>
      <c r="J10" s="43" t="s">
        <v>944</v>
      </c>
      <c r="K10" s="45">
        <v>102436619</v>
      </c>
      <c r="L10" s="44">
        <v>20222301110002</v>
      </c>
    </row>
    <row r="11" spans="2:12" s="46" customFormat="1" ht="85.5" x14ac:dyDescent="0.25">
      <c r="B11" s="43">
        <v>1</v>
      </c>
      <c r="C11" s="43" t="s">
        <v>918</v>
      </c>
      <c r="D11" s="43">
        <v>1</v>
      </c>
      <c r="E11" s="43" t="s">
        <v>919</v>
      </c>
      <c r="F11" s="43">
        <v>1</v>
      </c>
      <c r="G11" s="43" t="s">
        <v>920</v>
      </c>
      <c r="H11" s="43" t="s">
        <v>921</v>
      </c>
      <c r="I11" s="43" t="s">
        <v>1456</v>
      </c>
      <c r="J11" s="43" t="s">
        <v>962</v>
      </c>
      <c r="K11" s="45">
        <v>404914322.4152</v>
      </c>
      <c r="L11" s="44">
        <v>20222301110003</v>
      </c>
    </row>
    <row r="12" spans="2:12" s="46" customFormat="1" ht="85.5" x14ac:dyDescent="0.25">
      <c r="B12" s="43">
        <v>1</v>
      </c>
      <c r="C12" s="43" t="s">
        <v>918</v>
      </c>
      <c r="D12" s="43">
        <v>1</v>
      </c>
      <c r="E12" s="43" t="s">
        <v>919</v>
      </c>
      <c r="F12" s="43">
        <v>1</v>
      </c>
      <c r="G12" s="43" t="s">
        <v>920</v>
      </c>
      <c r="H12" s="43" t="s">
        <v>995</v>
      </c>
      <c r="I12" s="43" t="s">
        <v>1457</v>
      </c>
      <c r="J12" s="43" t="s">
        <v>996</v>
      </c>
      <c r="K12" s="45">
        <v>900000000</v>
      </c>
      <c r="L12" s="44">
        <v>20222301104504</v>
      </c>
    </row>
    <row r="13" spans="2:12" s="46" customFormat="1" ht="85.5" x14ac:dyDescent="0.25">
      <c r="B13" s="43">
        <v>1</v>
      </c>
      <c r="C13" s="43" t="s">
        <v>918</v>
      </c>
      <c r="D13" s="43">
        <v>1</v>
      </c>
      <c r="E13" s="43" t="s">
        <v>919</v>
      </c>
      <c r="F13" s="43">
        <v>1</v>
      </c>
      <c r="G13" s="43" t="s">
        <v>920</v>
      </c>
      <c r="H13" s="51" t="s">
        <v>921</v>
      </c>
      <c r="I13" s="51" t="s">
        <v>1456</v>
      </c>
      <c r="J13" s="43" t="s">
        <v>1013</v>
      </c>
      <c r="K13" s="45">
        <v>38698278</v>
      </c>
      <c r="L13" s="44">
        <v>20222301110005</v>
      </c>
    </row>
    <row r="14" spans="2:12" s="41" customFormat="1" ht="85.5" x14ac:dyDescent="0.25">
      <c r="B14" s="43">
        <v>1</v>
      </c>
      <c r="C14" s="43" t="s">
        <v>918</v>
      </c>
      <c r="D14" s="43">
        <v>1</v>
      </c>
      <c r="E14" s="43" t="s">
        <v>919</v>
      </c>
      <c r="F14" s="43">
        <v>1</v>
      </c>
      <c r="G14" s="43" t="s">
        <v>920</v>
      </c>
      <c r="H14" s="51" t="s">
        <v>921</v>
      </c>
      <c r="I14" s="51" t="s">
        <v>1456</v>
      </c>
      <c r="J14" s="43" t="s">
        <v>1029</v>
      </c>
      <c r="K14" s="53">
        <v>594587664</v>
      </c>
      <c r="L14" s="52">
        <v>20222301110006</v>
      </c>
    </row>
    <row r="15" spans="2:12" s="41" customFormat="1" ht="85.5" x14ac:dyDescent="0.25">
      <c r="B15" s="43">
        <v>1</v>
      </c>
      <c r="C15" s="43" t="s">
        <v>918</v>
      </c>
      <c r="D15" s="43">
        <v>1</v>
      </c>
      <c r="E15" s="43" t="s">
        <v>919</v>
      </c>
      <c r="F15" s="51">
        <v>2</v>
      </c>
      <c r="G15" s="51" t="s">
        <v>1045</v>
      </c>
      <c r="H15" s="52" t="s">
        <v>1046</v>
      </c>
      <c r="I15" s="52" t="s">
        <v>1458</v>
      </c>
      <c r="J15" s="52" t="s">
        <v>1047</v>
      </c>
      <c r="K15" s="53">
        <v>76440480.5</v>
      </c>
      <c r="L15" s="52">
        <v>20222301140007</v>
      </c>
    </row>
    <row r="16" spans="2:12" s="41" customFormat="1" ht="85.5" x14ac:dyDescent="0.25">
      <c r="B16" s="43">
        <v>1</v>
      </c>
      <c r="C16" s="43" t="s">
        <v>918</v>
      </c>
      <c r="D16" s="43">
        <v>1</v>
      </c>
      <c r="E16" s="43" t="s">
        <v>919</v>
      </c>
      <c r="F16" s="51">
        <v>2</v>
      </c>
      <c r="G16" s="51" t="s">
        <v>1045</v>
      </c>
      <c r="H16" s="51" t="s">
        <v>1046</v>
      </c>
      <c r="I16" s="51" t="s">
        <v>1458</v>
      </c>
      <c r="J16" s="43" t="s">
        <v>1068</v>
      </c>
      <c r="K16" s="53">
        <v>79217652</v>
      </c>
      <c r="L16" s="52">
        <v>20222301140008</v>
      </c>
    </row>
    <row r="17" spans="2:12" s="41" customFormat="1" ht="85.5" x14ac:dyDescent="0.25">
      <c r="B17" s="43">
        <v>1</v>
      </c>
      <c r="C17" s="43" t="s">
        <v>918</v>
      </c>
      <c r="D17" s="43">
        <v>1</v>
      </c>
      <c r="E17" s="43" t="s">
        <v>919</v>
      </c>
      <c r="F17" s="51">
        <v>2</v>
      </c>
      <c r="G17" s="51" t="s">
        <v>1045</v>
      </c>
      <c r="H17" s="51" t="s">
        <v>1046</v>
      </c>
      <c r="I17" s="51" t="s">
        <v>1458</v>
      </c>
      <c r="J17" s="43" t="s">
        <v>1085</v>
      </c>
      <c r="K17" s="53">
        <v>600000000</v>
      </c>
      <c r="L17" s="52">
        <v>20222301140009</v>
      </c>
    </row>
    <row r="18" spans="2:12" s="41" customFormat="1" ht="85.5" x14ac:dyDescent="0.25">
      <c r="B18" s="43">
        <v>1</v>
      </c>
      <c r="C18" s="43" t="s">
        <v>918</v>
      </c>
      <c r="D18" s="43">
        <v>1</v>
      </c>
      <c r="E18" s="43" t="s">
        <v>919</v>
      </c>
      <c r="F18" s="51">
        <v>2</v>
      </c>
      <c r="G18" s="51" t="s">
        <v>1045</v>
      </c>
      <c r="H18" s="52" t="s">
        <v>1046</v>
      </c>
      <c r="I18" s="52" t="s">
        <v>1458</v>
      </c>
      <c r="J18" s="52" t="s">
        <v>1110</v>
      </c>
      <c r="K18" s="53">
        <v>380000000</v>
      </c>
      <c r="L18" s="52">
        <v>20222301140010</v>
      </c>
    </row>
    <row r="19" spans="2:12" s="41" customFormat="1" ht="71.25" x14ac:dyDescent="0.25">
      <c r="B19" s="43">
        <v>1</v>
      </c>
      <c r="C19" s="43" t="s">
        <v>918</v>
      </c>
      <c r="D19" s="51">
        <v>2</v>
      </c>
      <c r="E19" s="51" t="s">
        <v>1127</v>
      </c>
      <c r="F19" s="51">
        <v>1</v>
      </c>
      <c r="G19" s="51" t="s">
        <v>1128</v>
      </c>
      <c r="H19" s="51" t="s">
        <v>1129</v>
      </c>
      <c r="I19" s="51" t="s">
        <v>1459</v>
      </c>
      <c r="J19" s="43" t="s">
        <v>1130</v>
      </c>
      <c r="K19" s="53">
        <v>27316432</v>
      </c>
      <c r="L19" s="52">
        <v>20222301103511</v>
      </c>
    </row>
    <row r="20" spans="2:12" s="41" customFormat="1" ht="71.25" x14ac:dyDescent="0.25">
      <c r="B20" s="43">
        <v>1</v>
      </c>
      <c r="C20" s="43" t="s">
        <v>918</v>
      </c>
      <c r="D20" s="51">
        <v>2</v>
      </c>
      <c r="E20" s="51" t="s">
        <v>1127</v>
      </c>
      <c r="F20" s="51">
        <v>2</v>
      </c>
      <c r="G20" s="51" t="s">
        <v>1139</v>
      </c>
      <c r="H20" s="51" t="s">
        <v>1129</v>
      </c>
      <c r="I20" s="51" t="s">
        <v>1459</v>
      </c>
      <c r="J20" s="43" t="s">
        <v>1140</v>
      </c>
      <c r="K20" s="53">
        <v>150000000</v>
      </c>
      <c r="L20" s="52">
        <v>20222301103512</v>
      </c>
    </row>
    <row r="21" spans="2:12" s="41" customFormat="1" ht="71.25" x14ac:dyDescent="0.25">
      <c r="B21" s="43">
        <v>1</v>
      </c>
      <c r="C21" s="43" t="s">
        <v>918</v>
      </c>
      <c r="D21" s="51">
        <v>2</v>
      </c>
      <c r="E21" s="51" t="s">
        <v>1127</v>
      </c>
      <c r="F21" s="51">
        <v>3</v>
      </c>
      <c r="G21" s="51" t="s">
        <v>1153</v>
      </c>
      <c r="H21" s="51" t="s">
        <v>1129</v>
      </c>
      <c r="I21" s="51" t="s">
        <v>1459</v>
      </c>
      <c r="J21" s="51" t="s">
        <v>1154</v>
      </c>
      <c r="K21" s="53">
        <v>100000000</v>
      </c>
      <c r="L21" s="52">
        <v>20222301103513</v>
      </c>
    </row>
    <row r="22" spans="2:12" s="41" customFormat="1" ht="71.25" x14ac:dyDescent="0.25">
      <c r="B22" s="43">
        <v>1</v>
      </c>
      <c r="C22" s="43" t="s">
        <v>918</v>
      </c>
      <c r="D22" s="51">
        <v>2</v>
      </c>
      <c r="E22" s="51" t="s">
        <v>1127</v>
      </c>
      <c r="F22" s="51">
        <v>4</v>
      </c>
      <c r="G22" s="51" t="s">
        <v>1171</v>
      </c>
      <c r="H22" s="51" t="s">
        <v>1129</v>
      </c>
      <c r="I22" s="51" t="s">
        <v>1459</v>
      </c>
      <c r="J22" s="51" t="s">
        <v>1172</v>
      </c>
      <c r="K22" s="53">
        <v>89688950.5</v>
      </c>
      <c r="L22" s="52">
        <v>20222301103514</v>
      </c>
    </row>
    <row r="23" spans="2:12" s="41" customFormat="1" ht="71.25" x14ac:dyDescent="0.25">
      <c r="B23" s="43">
        <v>1</v>
      </c>
      <c r="C23" s="43" t="s">
        <v>918</v>
      </c>
      <c r="D23" s="51">
        <v>2</v>
      </c>
      <c r="E23" s="51" t="s">
        <v>1127</v>
      </c>
      <c r="F23" s="51">
        <v>5</v>
      </c>
      <c r="G23" s="51" t="s">
        <v>1189</v>
      </c>
      <c r="H23" s="51" t="s">
        <v>1129</v>
      </c>
      <c r="I23" s="51" t="s">
        <v>1459</v>
      </c>
      <c r="J23" s="51" t="s">
        <v>1190</v>
      </c>
      <c r="K23" s="53">
        <v>47803756</v>
      </c>
      <c r="L23" s="52">
        <v>20222301103515</v>
      </c>
    </row>
    <row r="24" spans="2:12" s="41" customFormat="1" ht="71.25" x14ac:dyDescent="0.25">
      <c r="B24" s="51">
        <v>2</v>
      </c>
      <c r="C24" s="51" t="s">
        <v>1203</v>
      </c>
      <c r="D24" s="51">
        <v>1</v>
      </c>
      <c r="E24" s="51" t="s">
        <v>1204</v>
      </c>
      <c r="F24" s="51">
        <v>1</v>
      </c>
      <c r="G24" s="51" t="s">
        <v>1205</v>
      </c>
      <c r="H24" s="51" t="s">
        <v>1206</v>
      </c>
      <c r="I24" s="51" t="s">
        <v>1460</v>
      </c>
      <c r="J24" s="43" t="s">
        <v>1207</v>
      </c>
      <c r="K24" s="53">
        <v>1050000000</v>
      </c>
      <c r="L24" s="52">
        <v>20222301130016</v>
      </c>
    </row>
    <row r="25" spans="2:12" s="41" customFormat="1" ht="57" x14ac:dyDescent="0.25">
      <c r="B25" s="51">
        <v>2</v>
      </c>
      <c r="C25" s="51" t="s">
        <v>1203</v>
      </c>
      <c r="D25" s="51">
        <v>1</v>
      </c>
      <c r="E25" s="51" t="s">
        <v>1204</v>
      </c>
      <c r="F25" s="51">
        <v>2</v>
      </c>
      <c r="G25" s="51" t="s">
        <v>1232</v>
      </c>
      <c r="H25" s="51" t="s">
        <v>1206</v>
      </c>
      <c r="I25" s="51" t="s">
        <v>1460</v>
      </c>
      <c r="J25" s="43" t="s">
        <v>1233</v>
      </c>
      <c r="K25" s="53">
        <v>70000000</v>
      </c>
      <c r="L25" s="52">
        <v>20222301130017</v>
      </c>
    </row>
    <row r="26" spans="2:12" s="41" customFormat="1" ht="87.75" customHeight="1" x14ac:dyDescent="0.25">
      <c r="B26" s="51">
        <v>2</v>
      </c>
      <c r="C26" s="51" t="s">
        <v>1203</v>
      </c>
      <c r="D26" s="51">
        <v>2</v>
      </c>
      <c r="E26" s="51" t="s">
        <v>1246</v>
      </c>
      <c r="F26" s="52">
        <v>1</v>
      </c>
      <c r="G26" s="52" t="s">
        <v>1247</v>
      </c>
      <c r="H26" s="52" t="s">
        <v>1206</v>
      </c>
      <c r="I26" s="52" t="s">
        <v>1461</v>
      </c>
      <c r="J26" s="52" t="s">
        <v>1248</v>
      </c>
      <c r="K26" s="53">
        <v>300000000</v>
      </c>
      <c r="L26" s="52">
        <v>20222301130018</v>
      </c>
    </row>
    <row r="27" spans="2:12" s="41" customFormat="1" ht="85.5" x14ac:dyDescent="0.25">
      <c r="B27" s="51">
        <v>2</v>
      </c>
      <c r="C27" s="51" t="s">
        <v>1203</v>
      </c>
      <c r="D27" s="51">
        <v>2</v>
      </c>
      <c r="E27" s="51" t="s">
        <v>1246</v>
      </c>
      <c r="F27" s="51">
        <v>2</v>
      </c>
      <c r="G27" s="51" t="s">
        <v>1265</v>
      </c>
      <c r="H27" s="51" t="s">
        <v>1206</v>
      </c>
      <c r="I27" s="51" t="s">
        <v>1462</v>
      </c>
      <c r="J27" s="43" t="s">
        <v>1266</v>
      </c>
      <c r="K27" s="53">
        <v>159345852</v>
      </c>
      <c r="L27" s="52">
        <v>20222301130019</v>
      </c>
    </row>
    <row r="28" spans="2:12" s="46" customFormat="1" ht="57" x14ac:dyDescent="0.25">
      <c r="B28" s="51">
        <v>3</v>
      </c>
      <c r="C28" s="51" t="s">
        <v>1283</v>
      </c>
      <c r="D28" s="51">
        <v>1</v>
      </c>
      <c r="E28" s="51" t="s">
        <v>1284</v>
      </c>
      <c r="F28" s="51">
        <v>1</v>
      </c>
      <c r="G28" s="51" t="s">
        <v>1285</v>
      </c>
      <c r="H28" s="43" t="s">
        <v>1286</v>
      </c>
      <c r="I28" s="43" t="s">
        <v>1463</v>
      </c>
      <c r="J28" s="43" t="s">
        <v>113</v>
      </c>
      <c r="K28" s="45">
        <v>172788802</v>
      </c>
      <c r="L28" s="44">
        <v>20222301100520</v>
      </c>
    </row>
    <row r="29" spans="2:12" s="46" customFormat="1" ht="71.25" customHeight="1" x14ac:dyDescent="0.25">
      <c r="B29" s="51">
        <v>3</v>
      </c>
      <c r="C29" s="51" t="s">
        <v>1283</v>
      </c>
      <c r="D29" s="51">
        <v>1</v>
      </c>
      <c r="E29" s="51" t="s">
        <v>1284</v>
      </c>
      <c r="F29" s="51">
        <v>1</v>
      </c>
      <c r="G29" s="51" t="s">
        <v>1285</v>
      </c>
      <c r="H29" s="44" t="s">
        <v>995</v>
      </c>
      <c r="I29" s="44" t="s">
        <v>1463</v>
      </c>
      <c r="J29" s="44" t="s">
        <v>1303</v>
      </c>
      <c r="K29" s="45">
        <v>400000000</v>
      </c>
      <c r="L29" s="44">
        <v>20222301104521</v>
      </c>
    </row>
    <row r="30" spans="2:12" s="41" customFormat="1" ht="57" x14ac:dyDescent="0.25">
      <c r="B30" s="51">
        <v>3</v>
      </c>
      <c r="C30" s="51" t="s">
        <v>1283</v>
      </c>
      <c r="D30" s="51">
        <v>1</v>
      </c>
      <c r="E30" s="51" t="s">
        <v>1284</v>
      </c>
      <c r="F30" s="51">
        <v>1</v>
      </c>
      <c r="G30" s="51" t="s">
        <v>1285</v>
      </c>
      <c r="H30" s="52" t="s">
        <v>85</v>
      </c>
      <c r="I30" s="52" t="s">
        <v>1463</v>
      </c>
      <c r="J30" s="52" t="s">
        <v>1308</v>
      </c>
      <c r="K30" s="53">
        <v>168810813</v>
      </c>
      <c r="L30" s="52">
        <v>20222301101522</v>
      </c>
    </row>
    <row r="31" spans="2:12" s="41" customFormat="1" ht="71.25" x14ac:dyDescent="0.25">
      <c r="B31" s="51">
        <v>3</v>
      </c>
      <c r="C31" s="51" t="s">
        <v>1283</v>
      </c>
      <c r="D31" s="51">
        <v>1</v>
      </c>
      <c r="E31" s="51" t="s">
        <v>1284</v>
      </c>
      <c r="F31" s="51">
        <v>2</v>
      </c>
      <c r="G31" s="51" t="s">
        <v>1323</v>
      </c>
      <c r="H31" s="52" t="s">
        <v>85</v>
      </c>
      <c r="I31" s="52" t="s">
        <v>1464</v>
      </c>
      <c r="J31" s="52" t="s">
        <v>1324</v>
      </c>
      <c r="K31" s="53">
        <v>4528611980</v>
      </c>
      <c r="L31" s="52">
        <v>20222301101523</v>
      </c>
    </row>
    <row r="32" spans="2:12" s="41" customFormat="1" ht="42.75" x14ac:dyDescent="0.25">
      <c r="B32" s="51">
        <v>3</v>
      </c>
      <c r="C32" s="51" t="s">
        <v>1283</v>
      </c>
      <c r="D32" s="51">
        <v>1</v>
      </c>
      <c r="E32" s="51" t="s">
        <v>1284</v>
      </c>
      <c r="F32" s="51">
        <v>2</v>
      </c>
      <c r="G32" s="51" t="s">
        <v>1323</v>
      </c>
      <c r="H32" s="52" t="s">
        <v>85</v>
      </c>
      <c r="I32" s="52" t="s">
        <v>1464</v>
      </c>
      <c r="J32" s="52" t="s">
        <v>1335</v>
      </c>
      <c r="K32" s="53">
        <v>300000000</v>
      </c>
      <c r="L32" s="52">
        <v>20222301101524</v>
      </c>
    </row>
    <row r="33" spans="2:12" s="41" customFormat="1" ht="62.25" customHeight="1" x14ac:dyDescent="0.25">
      <c r="B33" s="51">
        <v>3</v>
      </c>
      <c r="C33" s="51" t="s">
        <v>1283</v>
      </c>
      <c r="D33" s="51">
        <v>1</v>
      </c>
      <c r="E33" s="51" t="s">
        <v>1284</v>
      </c>
      <c r="F33" s="51">
        <v>2</v>
      </c>
      <c r="G33" s="51" t="s">
        <v>1323</v>
      </c>
      <c r="H33" s="52" t="s">
        <v>85</v>
      </c>
      <c r="I33" s="52" t="s">
        <v>1464</v>
      </c>
      <c r="J33" s="52" t="s">
        <v>1358</v>
      </c>
      <c r="K33" s="53">
        <v>0</v>
      </c>
      <c r="L33" s="52">
        <v>20222301101525</v>
      </c>
    </row>
    <row r="34" spans="2:12" s="41" customFormat="1" ht="85.5" x14ac:dyDescent="0.25">
      <c r="B34" s="51">
        <v>3</v>
      </c>
      <c r="C34" s="51" t="s">
        <v>1283</v>
      </c>
      <c r="D34" s="51">
        <v>2</v>
      </c>
      <c r="E34" s="51" t="s">
        <v>1367</v>
      </c>
      <c r="F34" s="51">
        <v>1</v>
      </c>
      <c r="G34" s="51" t="s">
        <v>1368</v>
      </c>
      <c r="H34" s="52" t="s">
        <v>85</v>
      </c>
      <c r="I34" s="52" t="s">
        <v>1465</v>
      </c>
      <c r="J34" s="52" t="s">
        <v>97</v>
      </c>
      <c r="K34" s="53">
        <v>47803756</v>
      </c>
      <c r="L34" s="52">
        <v>20222301101526</v>
      </c>
    </row>
    <row r="35" spans="2:12" s="46" customFormat="1" ht="85.5" x14ac:dyDescent="0.25">
      <c r="B35" s="51">
        <v>3</v>
      </c>
      <c r="C35" s="51" t="s">
        <v>1283</v>
      </c>
      <c r="D35" s="51">
        <v>2</v>
      </c>
      <c r="E35" s="51" t="s">
        <v>1367</v>
      </c>
      <c r="F35" s="51">
        <v>1</v>
      </c>
      <c r="G35" s="51" t="s">
        <v>1368</v>
      </c>
      <c r="H35" s="52" t="s">
        <v>109</v>
      </c>
      <c r="I35" s="52" t="s">
        <v>1465</v>
      </c>
      <c r="J35" s="52" t="s">
        <v>107</v>
      </c>
      <c r="K35" s="53">
        <v>188600000</v>
      </c>
      <c r="L35" s="52">
        <v>20222301102528</v>
      </c>
    </row>
    <row r="36" spans="2:12" s="46" customFormat="1" ht="85.5" x14ac:dyDescent="0.25">
      <c r="B36" s="51">
        <v>3</v>
      </c>
      <c r="C36" s="51" t="s">
        <v>1283</v>
      </c>
      <c r="D36" s="51">
        <v>2</v>
      </c>
      <c r="E36" s="51" t="s">
        <v>1367</v>
      </c>
      <c r="F36" s="44">
        <v>2</v>
      </c>
      <c r="G36" s="44" t="s">
        <v>1424</v>
      </c>
      <c r="H36" s="44" t="s">
        <v>1425</v>
      </c>
      <c r="I36" s="44" t="s">
        <v>1465</v>
      </c>
      <c r="J36" s="44" t="s">
        <v>105</v>
      </c>
      <c r="K36" s="45">
        <v>200000000</v>
      </c>
      <c r="L36" s="44">
        <v>20222301103029</v>
      </c>
    </row>
  </sheetData>
  <mergeCells count="1">
    <mergeCell ref="D2:J2"/>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1:M284"/>
  <sheetViews>
    <sheetView zoomScale="70" zoomScaleNormal="70" workbookViewId="0">
      <pane ySplit="2" topLeftCell="A6" activePane="bottomLeft" state="frozen"/>
      <selection pane="bottomLeft" activeCell="L7" sqref="L7"/>
    </sheetView>
  </sheetViews>
  <sheetFormatPr baseColWidth="10" defaultRowHeight="15" x14ac:dyDescent="0.25"/>
  <cols>
    <col min="1" max="1" width="87.85546875" customWidth="1"/>
    <col min="3" max="6" width="11.42578125" style="6"/>
    <col min="7" max="7" width="23.85546875" style="6" customWidth="1"/>
    <col min="8" max="9" width="11.42578125" style="6"/>
    <col min="10" max="10" width="21.5703125" style="6" bestFit="1" customWidth="1"/>
    <col min="11" max="11" width="11.42578125" style="6"/>
    <col min="12" max="12" width="15.85546875" style="6" bestFit="1" customWidth="1"/>
    <col min="13" max="16384" width="11.42578125" style="6"/>
  </cols>
  <sheetData>
    <row r="1" spans="1:12" ht="25.5" x14ac:dyDescent="0.25">
      <c r="A1" s="2" t="s">
        <v>8</v>
      </c>
      <c r="B1" s="2" t="s">
        <v>7</v>
      </c>
    </row>
    <row r="2" spans="1:12" s="7" customFormat="1" ht="30" x14ac:dyDescent="0.25">
      <c r="A2" s="4" t="s">
        <v>9</v>
      </c>
      <c r="B2" s="3">
        <v>1111</v>
      </c>
    </row>
    <row r="3" spans="1:12" s="8" customFormat="1" ht="73.5" customHeight="1" x14ac:dyDescent="0.25">
      <c r="A3" s="4" t="s">
        <v>10</v>
      </c>
      <c r="B3" s="4">
        <v>1112</v>
      </c>
    </row>
    <row r="4" spans="1:12" s="8" customFormat="1" ht="88.5" customHeight="1" x14ac:dyDescent="0.25">
      <c r="A4" s="4" t="s">
        <v>11</v>
      </c>
      <c r="B4" s="4">
        <v>1113</v>
      </c>
      <c r="J4" s="18" t="s">
        <v>58</v>
      </c>
      <c r="K4" s="18"/>
      <c r="L4" s="18" t="s">
        <v>60</v>
      </c>
    </row>
    <row r="5" spans="1:12" s="8" customFormat="1" ht="83.25" customHeight="1" x14ac:dyDescent="0.25">
      <c r="A5" s="4" t="s">
        <v>12</v>
      </c>
      <c r="B5" s="4">
        <v>1114</v>
      </c>
      <c r="J5" s="18" t="s">
        <v>59</v>
      </c>
      <c r="K5" s="19"/>
      <c r="L5" s="18" t="s">
        <v>61</v>
      </c>
    </row>
    <row r="6" spans="1:12" s="8" customFormat="1" ht="80.25" customHeight="1" x14ac:dyDescent="0.25">
      <c r="A6" s="4" t="s">
        <v>13</v>
      </c>
      <c r="B6" s="4">
        <v>1115</v>
      </c>
      <c r="J6" s="18" t="s">
        <v>67</v>
      </c>
      <c r="K6" s="19"/>
      <c r="L6" s="19"/>
    </row>
    <row r="7" spans="1:12" s="8" customFormat="1" ht="87.75" customHeight="1" x14ac:dyDescent="0.25">
      <c r="A7" s="4" t="s">
        <v>14</v>
      </c>
      <c r="B7" s="4">
        <v>1116</v>
      </c>
      <c r="J7" s="40" t="s">
        <v>883</v>
      </c>
      <c r="K7" s="19"/>
      <c r="L7" s="19"/>
    </row>
    <row r="8" spans="1:12" s="8" customFormat="1" ht="84.75" customHeight="1" x14ac:dyDescent="0.25">
      <c r="A8" s="4" t="s">
        <v>15</v>
      </c>
      <c r="B8" s="4">
        <v>1117</v>
      </c>
      <c r="J8" s="18" t="s">
        <v>68</v>
      </c>
      <c r="K8" s="19"/>
      <c r="L8" s="19"/>
    </row>
    <row r="9" spans="1:12" s="8" customFormat="1" ht="84.75" customHeight="1" x14ac:dyDescent="0.25">
      <c r="A9" s="4" t="s">
        <v>16</v>
      </c>
      <c r="B9" s="4">
        <v>1118</v>
      </c>
      <c r="J9" s="18" t="s">
        <v>69</v>
      </c>
    </row>
    <row r="10" spans="1:12" s="8" customFormat="1" ht="84.75" customHeight="1" x14ac:dyDescent="0.25">
      <c r="A10" s="4" t="s">
        <v>17</v>
      </c>
      <c r="B10" s="4">
        <v>11110</v>
      </c>
    </row>
    <row r="11" spans="1:12" s="8" customFormat="1" ht="87" customHeight="1" x14ac:dyDescent="0.25">
      <c r="A11" s="4" t="s">
        <v>62</v>
      </c>
      <c r="B11" s="4">
        <v>11111</v>
      </c>
    </row>
    <row r="12" spans="1:12" s="8" customFormat="1" ht="56.25" customHeight="1" x14ac:dyDescent="0.25">
      <c r="A12" s="4" t="s">
        <v>18</v>
      </c>
      <c r="B12" s="4">
        <v>1126</v>
      </c>
    </row>
    <row r="13" spans="1:12" s="8" customFormat="1" ht="32.25" customHeight="1" x14ac:dyDescent="0.25">
      <c r="A13" s="4" t="s">
        <v>19</v>
      </c>
      <c r="B13" s="4">
        <v>1128</v>
      </c>
    </row>
    <row r="14" spans="1:12" s="8" customFormat="1" ht="32.25" customHeight="1" x14ac:dyDescent="0.25">
      <c r="A14" s="4" t="s">
        <v>20</v>
      </c>
      <c r="B14" s="4">
        <v>1129</v>
      </c>
    </row>
    <row r="15" spans="1:12" s="8" customFormat="1" ht="32.25" customHeight="1" x14ac:dyDescent="0.25">
      <c r="A15" s="4" t="s">
        <v>21</v>
      </c>
      <c r="B15" s="4">
        <v>11119</v>
      </c>
    </row>
    <row r="16" spans="1:12" s="8" customFormat="1" ht="32.25" customHeight="1" x14ac:dyDescent="0.25">
      <c r="A16" s="4" t="s">
        <v>22</v>
      </c>
      <c r="B16" s="4">
        <v>11210</v>
      </c>
    </row>
    <row r="17" spans="1:2" s="8" customFormat="1" ht="32.25" customHeight="1" x14ac:dyDescent="0.25">
      <c r="A17" s="4" t="s">
        <v>23</v>
      </c>
      <c r="B17" s="4">
        <v>11212</v>
      </c>
    </row>
    <row r="18" spans="1:2" s="8" customFormat="1" ht="41.25" customHeight="1" x14ac:dyDescent="0.25">
      <c r="A18" s="4" t="s">
        <v>24</v>
      </c>
      <c r="B18" s="4">
        <v>11213</v>
      </c>
    </row>
    <row r="19" spans="1:2" s="8" customFormat="1" ht="69.75" customHeight="1" x14ac:dyDescent="0.25">
      <c r="A19" s="4" t="s">
        <v>25</v>
      </c>
      <c r="B19" s="4">
        <v>11214</v>
      </c>
    </row>
    <row r="20" spans="1:2" s="8" customFormat="1" ht="50.25" customHeight="1" x14ac:dyDescent="0.25">
      <c r="A20" s="4" t="s">
        <v>26</v>
      </c>
      <c r="B20" s="4">
        <v>11215</v>
      </c>
    </row>
    <row r="21" spans="1:2" s="8" customFormat="1" ht="67.5" customHeight="1" x14ac:dyDescent="0.25">
      <c r="A21" s="4" t="s">
        <v>27</v>
      </c>
      <c r="B21" s="4">
        <v>11216</v>
      </c>
    </row>
    <row r="22" spans="1:2" s="8" customFormat="1" ht="66.75" customHeight="1" x14ac:dyDescent="0.25">
      <c r="A22" s="4" t="s">
        <v>28</v>
      </c>
      <c r="B22" s="4">
        <v>11243</v>
      </c>
    </row>
    <row r="23" spans="1:2" s="8" customFormat="1" ht="105" customHeight="1" x14ac:dyDescent="0.25">
      <c r="A23" s="4" t="s">
        <v>29</v>
      </c>
      <c r="B23" s="4">
        <v>11244</v>
      </c>
    </row>
    <row r="24" spans="1:2" s="8" customFormat="1" x14ac:dyDescent="0.25">
      <c r="A24" s="4" t="s">
        <v>30</v>
      </c>
      <c r="B24" s="4">
        <v>12117</v>
      </c>
    </row>
    <row r="25" spans="1:2" s="8" customFormat="1" ht="42.75" customHeight="1" x14ac:dyDescent="0.25">
      <c r="A25" s="4" t="s">
        <v>31</v>
      </c>
      <c r="B25" s="4">
        <v>12218</v>
      </c>
    </row>
    <row r="26" spans="1:2" s="8" customFormat="1" ht="42" customHeight="1" x14ac:dyDescent="0.25">
      <c r="A26" s="4" t="s">
        <v>32</v>
      </c>
      <c r="B26" s="4">
        <v>12320</v>
      </c>
    </row>
    <row r="27" spans="1:2" s="8" customFormat="1" ht="41.25" customHeight="1" x14ac:dyDescent="0.25">
      <c r="A27" s="4" t="s">
        <v>33</v>
      </c>
      <c r="B27" s="4">
        <v>12421</v>
      </c>
    </row>
    <row r="28" spans="1:2" s="8" customFormat="1" ht="43.5" customHeight="1" x14ac:dyDescent="0.25">
      <c r="A28" s="4" t="s">
        <v>34</v>
      </c>
      <c r="B28" s="4">
        <v>12422</v>
      </c>
    </row>
    <row r="29" spans="1:2" s="8" customFormat="1" ht="42.75" customHeight="1" x14ac:dyDescent="0.25">
      <c r="A29" s="4" t="s">
        <v>35</v>
      </c>
      <c r="B29" s="4">
        <v>12423</v>
      </c>
    </row>
    <row r="30" spans="1:2" s="8" customFormat="1" ht="41.25" customHeight="1" x14ac:dyDescent="0.25">
      <c r="A30" s="4" t="s">
        <v>36</v>
      </c>
      <c r="B30" s="4">
        <v>12424</v>
      </c>
    </row>
    <row r="31" spans="1:2" s="8" customFormat="1" ht="41.25" customHeight="1" x14ac:dyDescent="0.25">
      <c r="A31" s="4" t="s">
        <v>37</v>
      </c>
      <c r="B31" s="4">
        <v>12525</v>
      </c>
    </row>
    <row r="32" spans="1:2" s="8" customFormat="1" ht="43.5" customHeight="1" x14ac:dyDescent="0.25">
      <c r="A32" s="4" t="s">
        <v>38</v>
      </c>
      <c r="B32" s="4">
        <v>21126</v>
      </c>
    </row>
    <row r="33" spans="1:2" s="8" customFormat="1" ht="42" customHeight="1" x14ac:dyDescent="0.25">
      <c r="A33" s="4" t="s">
        <v>39</v>
      </c>
      <c r="B33" s="4">
        <v>21228</v>
      </c>
    </row>
    <row r="34" spans="1:2" s="8" customFormat="1" ht="45.75" customHeight="1" x14ac:dyDescent="0.25">
      <c r="A34" s="4" t="s">
        <v>40</v>
      </c>
      <c r="B34" s="4">
        <v>22127</v>
      </c>
    </row>
    <row r="35" spans="1:2" s="8" customFormat="1" ht="43.5" customHeight="1" x14ac:dyDescent="0.25">
      <c r="A35" s="4" t="s">
        <v>41</v>
      </c>
      <c r="B35" s="4">
        <v>22129</v>
      </c>
    </row>
    <row r="36" spans="1:2" s="9" customFormat="1" ht="41.25" customHeight="1" x14ac:dyDescent="0.25">
      <c r="A36" s="4" t="s">
        <v>42</v>
      </c>
      <c r="B36" s="4">
        <v>22230</v>
      </c>
    </row>
    <row r="37" spans="1:2" s="9" customFormat="1" ht="42" customHeight="1" x14ac:dyDescent="0.25">
      <c r="A37" s="4" t="s">
        <v>43</v>
      </c>
      <c r="B37" s="4">
        <v>22231</v>
      </c>
    </row>
    <row r="38" spans="1:2" s="9" customFormat="1" ht="42" customHeight="1" x14ac:dyDescent="0.25">
      <c r="A38" s="4" t="s">
        <v>44</v>
      </c>
      <c r="B38" s="4">
        <v>22232</v>
      </c>
    </row>
    <row r="39" spans="1:2" s="9" customFormat="1" ht="42" customHeight="1" x14ac:dyDescent="0.25">
      <c r="A39" s="4" t="s">
        <v>45</v>
      </c>
      <c r="B39" s="4">
        <v>22233</v>
      </c>
    </row>
    <row r="40" spans="1:2" s="9" customFormat="1" ht="64.5" customHeight="1" x14ac:dyDescent="0.25">
      <c r="A40" s="4" t="s">
        <v>46</v>
      </c>
      <c r="B40" s="4">
        <v>31134</v>
      </c>
    </row>
    <row r="41" spans="1:2" s="9" customFormat="1" ht="36.75" customHeight="1" x14ac:dyDescent="0.25">
      <c r="A41" s="4" t="s">
        <v>47</v>
      </c>
      <c r="B41" s="4">
        <v>31135</v>
      </c>
    </row>
    <row r="42" spans="1:2" s="9" customFormat="1" ht="34.5" customHeight="1" x14ac:dyDescent="0.25">
      <c r="A42" s="4" t="s">
        <v>48</v>
      </c>
      <c r="B42" s="4">
        <v>31136</v>
      </c>
    </row>
    <row r="43" spans="1:2" s="8" customFormat="1" ht="41.25" customHeight="1" x14ac:dyDescent="0.25">
      <c r="A43" s="4" t="s">
        <v>49</v>
      </c>
      <c r="B43" s="4">
        <v>31237</v>
      </c>
    </row>
    <row r="44" spans="1:2" s="8" customFormat="1" ht="43.5" customHeight="1" x14ac:dyDescent="0.25">
      <c r="A44" s="4" t="s">
        <v>50</v>
      </c>
      <c r="B44" s="4">
        <v>31238</v>
      </c>
    </row>
    <row r="45" spans="1:2" s="8" customFormat="1" ht="42" customHeight="1" x14ac:dyDescent="0.25">
      <c r="A45" s="4" t="s">
        <v>51</v>
      </c>
      <c r="B45" s="4">
        <v>31239</v>
      </c>
    </row>
    <row r="46" spans="1:2" s="8" customFormat="1" ht="43.5" customHeight="1" x14ac:dyDescent="0.25">
      <c r="A46" s="4" t="s">
        <v>52</v>
      </c>
      <c r="B46" s="4">
        <v>31240</v>
      </c>
    </row>
    <row r="47" spans="1:2" s="8" customFormat="1" ht="43.5" customHeight="1" x14ac:dyDescent="0.25">
      <c r="A47" s="4" t="s">
        <v>53</v>
      </c>
      <c r="B47" s="4">
        <v>32141</v>
      </c>
    </row>
    <row r="48" spans="1:2" s="8" customFormat="1" ht="40.5" customHeight="1" x14ac:dyDescent="0.25">
      <c r="A48" s="4" t="s">
        <v>54</v>
      </c>
      <c r="B48" s="4">
        <v>32242</v>
      </c>
    </row>
    <row r="49" spans="1:2" s="8" customFormat="1" ht="41.25" customHeight="1" x14ac:dyDescent="0.25">
      <c r="A49" s="4" t="s">
        <v>55</v>
      </c>
      <c r="B49" s="4">
        <v>221210</v>
      </c>
    </row>
    <row r="50" spans="1:2" s="8" customFormat="1" ht="42" customHeight="1" x14ac:dyDescent="0.25">
      <c r="A50" s="4" t="s">
        <v>56</v>
      </c>
      <c r="B50" s="4">
        <v>221213</v>
      </c>
    </row>
    <row r="51" spans="1:2" s="8" customFormat="1" ht="42" customHeight="1" x14ac:dyDescent="0.25">
      <c r="A51" s="4" t="s">
        <v>57</v>
      </c>
      <c r="B51" s="4">
        <v>312310</v>
      </c>
    </row>
    <row r="52" spans="1:2" s="8" customFormat="1" ht="41.25" customHeight="1" x14ac:dyDescent="0.25">
      <c r="A52"/>
      <c r="B52"/>
    </row>
    <row r="53" spans="1:2" s="8" customFormat="1" ht="41.25" customHeight="1" x14ac:dyDescent="0.25">
      <c r="A53"/>
      <c r="B53"/>
    </row>
    <row r="54" spans="1:2" s="8" customFormat="1" ht="42.75" customHeight="1" x14ac:dyDescent="0.25">
      <c r="A54"/>
      <c r="B54"/>
    </row>
    <row r="55" spans="1:2" s="8" customFormat="1" ht="43.5" customHeight="1" x14ac:dyDescent="0.25">
      <c r="A55"/>
      <c r="B55"/>
    </row>
    <row r="56" spans="1:2" s="8" customFormat="1" ht="42" customHeight="1" x14ac:dyDescent="0.25">
      <c r="A56"/>
      <c r="B56"/>
    </row>
    <row r="57" spans="1:2" s="8" customFormat="1" ht="42" customHeight="1" x14ac:dyDescent="0.25">
      <c r="A57"/>
      <c r="B57"/>
    </row>
    <row r="58" spans="1:2" s="8" customFormat="1" ht="43.5" customHeight="1" x14ac:dyDescent="0.25">
      <c r="A58"/>
      <c r="B58"/>
    </row>
    <row r="59" spans="1:2" s="8" customFormat="1" ht="45" customHeight="1" x14ac:dyDescent="0.25">
      <c r="A59"/>
      <c r="B59"/>
    </row>
    <row r="60" spans="1:2" s="8" customFormat="1" ht="36" customHeight="1" x14ac:dyDescent="0.25">
      <c r="A60"/>
      <c r="B60"/>
    </row>
    <row r="61" spans="1:2" s="8" customFormat="1" ht="41.25" customHeight="1" x14ac:dyDescent="0.25">
      <c r="A61"/>
      <c r="B61"/>
    </row>
    <row r="62" spans="1:2" s="8" customFormat="1" ht="42" customHeight="1" x14ac:dyDescent="0.25">
      <c r="A62"/>
      <c r="B62"/>
    </row>
    <row r="63" spans="1:2" s="8" customFormat="1" ht="43.5" customHeight="1" x14ac:dyDescent="0.25">
      <c r="A63"/>
      <c r="B63"/>
    </row>
    <row r="64" spans="1:2" s="8" customFormat="1" ht="42" customHeight="1" x14ac:dyDescent="0.25">
      <c r="A64"/>
      <c r="B64"/>
    </row>
    <row r="65" spans="1:2" s="8" customFormat="1" ht="41.25" customHeight="1" x14ac:dyDescent="0.25">
      <c r="A65"/>
      <c r="B65"/>
    </row>
    <row r="66" spans="1:2" s="8" customFormat="1" ht="42" customHeight="1" x14ac:dyDescent="0.25">
      <c r="A66"/>
      <c r="B66"/>
    </row>
    <row r="67" spans="1:2" s="8" customFormat="1" ht="42" customHeight="1" x14ac:dyDescent="0.25">
      <c r="A67"/>
      <c r="B67"/>
    </row>
    <row r="68" spans="1:2" s="8" customFormat="1" ht="41.25" customHeight="1" x14ac:dyDescent="0.25">
      <c r="A68"/>
      <c r="B68"/>
    </row>
    <row r="69" spans="1:2" s="8" customFormat="1" ht="42" customHeight="1" x14ac:dyDescent="0.25">
      <c r="A69"/>
      <c r="B69"/>
    </row>
    <row r="70" spans="1:2" s="8" customFormat="1" ht="42" customHeight="1" x14ac:dyDescent="0.25">
      <c r="A70"/>
      <c r="B70"/>
    </row>
    <row r="71" spans="1:2" s="8" customFormat="1" ht="41.25" customHeight="1" x14ac:dyDescent="0.25">
      <c r="A71"/>
      <c r="B71"/>
    </row>
    <row r="72" spans="1:2" s="8" customFormat="1" ht="43.5" customHeight="1" x14ac:dyDescent="0.25">
      <c r="A72"/>
      <c r="B72"/>
    </row>
    <row r="73" spans="1:2" s="8" customFormat="1" ht="42.75" customHeight="1" x14ac:dyDescent="0.25">
      <c r="A73"/>
      <c r="B73"/>
    </row>
    <row r="74" spans="1:2" s="8" customFormat="1" ht="43.5" customHeight="1" x14ac:dyDescent="0.25">
      <c r="A74"/>
      <c r="B74"/>
    </row>
    <row r="75" spans="1:2" s="8" customFormat="1" ht="43.5" customHeight="1" x14ac:dyDescent="0.25">
      <c r="A75"/>
      <c r="B75"/>
    </row>
    <row r="76" spans="1:2" s="8" customFormat="1" ht="43.5" customHeight="1" x14ac:dyDescent="0.25">
      <c r="A76"/>
      <c r="B76"/>
    </row>
    <row r="77" spans="1:2" s="8" customFormat="1" ht="43.5" customHeight="1" x14ac:dyDescent="0.25">
      <c r="A77"/>
      <c r="B77"/>
    </row>
    <row r="78" spans="1:2" s="8" customFormat="1" ht="42" customHeight="1" x14ac:dyDescent="0.25">
      <c r="A78"/>
      <c r="B78"/>
    </row>
    <row r="79" spans="1:2" s="8" customFormat="1" ht="43.5" customHeight="1" x14ac:dyDescent="0.25">
      <c r="A79"/>
      <c r="B79"/>
    </row>
    <row r="80" spans="1:2" s="8" customFormat="1" ht="43.5" customHeight="1" x14ac:dyDescent="0.25">
      <c r="A80"/>
      <c r="B80"/>
    </row>
    <row r="81" spans="1:2" s="8" customFormat="1" ht="42" customHeight="1" x14ac:dyDescent="0.25">
      <c r="A81"/>
      <c r="B81"/>
    </row>
    <row r="82" spans="1:2" s="8" customFormat="1" ht="42" customHeight="1" x14ac:dyDescent="0.25">
      <c r="A82"/>
      <c r="B82"/>
    </row>
    <row r="83" spans="1:2" s="8" customFormat="1" ht="43.5" customHeight="1" x14ac:dyDescent="0.25">
      <c r="A83"/>
      <c r="B83"/>
    </row>
    <row r="84" spans="1:2" s="8" customFormat="1" ht="43.5" customHeight="1" x14ac:dyDescent="0.25">
      <c r="A84"/>
      <c r="B84"/>
    </row>
    <row r="85" spans="1:2" s="8" customFormat="1" ht="43.5" customHeight="1" x14ac:dyDescent="0.25">
      <c r="A85"/>
      <c r="B85"/>
    </row>
    <row r="86" spans="1:2" s="8" customFormat="1" ht="43.5" customHeight="1" x14ac:dyDescent="0.25">
      <c r="A86"/>
      <c r="B86"/>
    </row>
    <row r="87" spans="1:2" s="8" customFormat="1" ht="43.5" customHeight="1" x14ac:dyDescent="0.25">
      <c r="A87"/>
      <c r="B87"/>
    </row>
    <row r="88" spans="1:2" s="8" customFormat="1" ht="42" customHeight="1" x14ac:dyDescent="0.25">
      <c r="A88"/>
      <c r="B88"/>
    </row>
    <row r="89" spans="1:2" s="8" customFormat="1" ht="42" customHeight="1" x14ac:dyDescent="0.25">
      <c r="A89"/>
      <c r="B89"/>
    </row>
    <row r="90" spans="1:2" s="8" customFormat="1" ht="42" customHeight="1" x14ac:dyDescent="0.25">
      <c r="A90"/>
      <c r="B90"/>
    </row>
    <row r="91" spans="1:2" s="8" customFormat="1" ht="42.75" customHeight="1" x14ac:dyDescent="0.25">
      <c r="A91"/>
      <c r="B91"/>
    </row>
    <row r="92" spans="1:2" s="8" customFormat="1" ht="43.5" customHeight="1" x14ac:dyDescent="0.25">
      <c r="A92"/>
      <c r="B92"/>
    </row>
    <row r="93" spans="1:2" s="8" customFormat="1" ht="44.25" customHeight="1" x14ac:dyDescent="0.25">
      <c r="A93"/>
      <c r="B93"/>
    </row>
    <row r="94" spans="1:2" s="8" customFormat="1" ht="42" customHeight="1" x14ac:dyDescent="0.25">
      <c r="A94"/>
      <c r="B94"/>
    </row>
    <row r="95" spans="1:2" s="8" customFormat="1" ht="42" customHeight="1" x14ac:dyDescent="0.25">
      <c r="A95"/>
      <c r="B95"/>
    </row>
    <row r="96" spans="1:2" s="8" customFormat="1" ht="41.25" customHeight="1" x14ac:dyDescent="0.25">
      <c r="A96"/>
      <c r="B96"/>
    </row>
    <row r="97" spans="1:2" s="8" customFormat="1" ht="41.25" customHeight="1" x14ac:dyDescent="0.25">
      <c r="A97"/>
      <c r="B97"/>
    </row>
    <row r="98" spans="1:2" s="8" customFormat="1" ht="41.25" customHeight="1" x14ac:dyDescent="0.25">
      <c r="A98"/>
      <c r="B98"/>
    </row>
    <row r="99" spans="1:2" s="8" customFormat="1" ht="41.25" customHeight="1" x14ac:dyDescent="0.25">
      <c r="A99"/>
      <c r="B99"/>
    </row>
    <row r="100" spans="1:2" s="8" customFormat="1" ht="41.25" customHeight="1" x14ac:dyDescent="0.25">
      <c r="A100"/>
      <c r="B100"/>
    </row>
    <row r="101" spans="1:2" s="8" customFormat="1" ht="41.25" customHeight="1" x14ac:dyDescent="0.25">
      <c r="A101"/>
      <c r="B101"/>
    </row>
    <row r="102" spans="1:2" s="8" customFormat="1" ht="41.25" customHeight="1" x14ac:dyDescent="0.25">
      <c r="A102"/>
      <c r="B102"/>
    </row>
    <row r="103" spans="1:2" s="8" customFormat="1" ht="41.25" customHeight="1" x14ac:dyDescent="0.25">
      <c r="A103"/>
      <c r="B103"/>
    </row>
    <row r="104" spans="1:2" s="8" customFormat="1" ht="42" customHeight="1" x14ac:dyDescent="0.25">
      <c r="A104"/>
      <c r="B104"/>
    </row>
    <row r="105" spans="1:2" s="8" customFormat="1" ht="41.25" customHeight="1" x14ac:dyDescent="0.25">
      <c r="A105"/>
      <c r="B105"/>
    </row>
    <row r="106" spans="1:2" s="8" customFormat="1" ht="71.25" customHeight="1" x14ac:dyDescent="0.25">
      <c r="A106"/>
      <c r="B106"/>
    </row>
    <row r="107" spans="1:2" s="8" customFormat="1" ht="42" customHeight="1" x14ac:dyDescent="0.25">
      <c r="A107"/>
      <c r="B107"/>
    </row>
    <row r="108" spans="1:2" s="8" customFormat="1" ht="49.5" customHeight="1" x14ac:dyDescent="0.25">
      <c r="A108"/>
      <c r="B108"/>
    </row>
    <row r="109" spans="1:2" s="8" customFormat="1" ht="41.25" customHeight="1" x14ac:dyDescent="0.25">
      <c r="A109"/>
      <c r="B109"/>
    </row>
    <row r="110" spans="1:2" s="8" customFormat="1" ht="41.25" customHeight="1" x14ac:dyDescent="0.25">
      <c r="A110"/>
      <c r="B110"/>
    </row>
    <row r="111" spans="1:2" s="8" customFormat="1" ht="42" customHeight="1" x14ac:dyDescent="0.25">
      <c r="A111"/>
      <c r="B111"/>
    </row>
    <row r="112" spans="1:2" s="8" customFormat="1" ht="40.5" customHeight="1" x14ac:dyDescent="0.25">
      <c r="A112"/>
      <c r="B112"/>
    </row>
    <row r="113" spans="1:2" s="8" customFormat="1" ht="41.25" customHeight="1" x14ac:dyDescent="0.25">
      <c r="A113"/>
      <c r="B113"/>
    </row>
    <row r="114" spans="1:2" s="8" customFormat="1" ht="41.25" customHeight="1" x14ac:dyDescent="0.25">
      <c r="A114"/>
      <c r="B114"/>
    </row>
    <row r="115" spans="1:2" s="8" customFormat="1" ht="42" customHeight="1" x14ac:dyDescent="0.25">
      <c r="A115"/>
      <c r="B115"/>
    </row>
    <row r="116" spans="1:2" s="8" customFormat="1" ht="41.25" customHeight="1" x14ac:dyDescent="0.25">
      <c r="A116"/>
      <c r="B116"/>
    </row>
    <row r="117" spans="1:2" s="8" customFormat="1" ht="41.25" customHeight="1" x14ac:dyDescent="0.25">
      <c r="A117"/>
      <c r="B117"/>
    </row>
    <row r="118" spans="1:2" s="8" customFormat="1" ht="42" customHeight="1" x14ac:dyDescent="0.25">
      <c r="A118"/>
      <c r="B118"/>
    </row>
    <row r="119" spans="1:2" s="8" customFormat="1" ht="43.5" customHeight="1" x14ac:dyDescent="0.25">
      <c r="A119"/>
      <c r="B119"/>
    </row>
    <row r="120" spans="1:2" s="8" customFormat="1" ht="43.5" customHeight="1" x14ac:dyDescent="0.25">
      <c r="A120"/>
      <c r="B120"/>
    </row>
    <row r="121" spans="1:2" s="8" customFormat="1" ht="42" customHeight="1" x14ac:dyDescent="0.25">
      <c r="A121"/>
      <c r="B121"/>
    </row>
    <row r="122" spans="1:2" s="8" customFormat="1" ht="42" customHeight="1" x14ac:dyDescent="0.25">
      <c r="A122"/>
      <c r="B122"/>
    </row>
    <row r="123" spans="1:2" s="8" customFormat="1" ht="42" customHeight="1" x14ac:dyDescent="0.25">
      <c r="A123"/>
      <c r="B123"/>
    </row>
    <row r="124" spans="1:2" s="8" customFormat="1" ht="42" customHeight="1" x14ac:dyDescent="0.25">
      <c r="A124"/>
      <c r="B124"/>
    </row>
    <row r="125" spans="1:2" s="8" customFormat="1" ht="57.75" customHeight="1" x14ac:dyDescent="0.25">
      <c r="A125"/>
      <c r="B125"/>
    </row>
    <row r="126" spans="1:2" s="8" customFormat="1" ht="49.5" customHeight="1" x14ac:dyDescent="0.25">
      <c r="A126"/>
      <c r="B126"/>
    </row>
    <row r="127" spans="1:2" s="8" customFormat="1" ht="51.75" customHeight="1" x14ac:dyDescent="0.25">
      <c r="A127"/>
      <c r="B127"/>
    </row>
    <row r="128" spans="1:2" s="8" customFormat="1" ht="46.5" customHeight="1" x14ac:dyDescent="0.25">
      <c r="A128"/>
      <c r="B128"/>
    </row>
    <row r="129" spans="1:2" s="8" customFormat="1" ht="63.75" customHeight="1" x14ac:dyDescent="0.25">
      <c r="A129"/>
      <c r="B129"/>
    </row>
    <row r="130" spans="1:2" s="8" customFormat="1" ht="37.5" customHeight="1" x14ac:dyDescent="0.25">
      <c r="A130"/>
      <c r="B130"/>
    </row>
    <row r="131" spans="1:2" s="8" customFormat="1" ht="47.25" customHeight="1" x14ac:dyDescent="0.25">
      <c r="A131"/>
      <c r="B131"/>
    </row>
    <row r="132" spans="1:2" s="8" customFormat="1" ht="42" customHeight="1" x14ac:dyDescent="0.25">
      <c r="A132"/>
      <c r="B132"/>
    </row>
    <row r="133" spans="1:2" s="8" customFormat="1" ht="71.25" customHeight="1" x14ac:dyDescent="0.25">
      <c r="A133"/>
      <c r="B133"/>
    </row>
    <row r="134" spans="1:2" s="8" customFormat="1" ht="50.25" customHeight="1" x14ac:dyDescent="0.25">
      <c r="A134"/>
      <c r="B134"/>
    </row>
    <row r="135" spans="1:2" s="8" customFormat="1" ht="60.75" customHeight="1" x14ac:dyDescent="0.25">
      <c r="A135"/>
      <c r="B135"/>
    </row>
    <row r="136" spans="1:2" s="8" customFormat="1" ht="57" customHeight="1" x14ac:dyDescent="0.25">
      <c r="A136"/>
      <c r="B136"/>
    </row>
    <row r="137" spans="1:2" s="8" customFormat="1" ht="50.25" customHeight="1" x14ac:dyDescent="0.25">
      <c r="A137"/>
      <c r="B137"/>
    </row>
    <row r="138" spans="1:2" s="8" customFormat="1" ht="46.5" customHeight="1" x14ac:dyDescent="0.25">
      <c r="A138"/>
      <c r="B138"/>
    </row>
    <row r="139" spans="1:2" s="8" customFormat="1" ht="36.75" customHeight="1" x14ac:dyDescent="0.25">
      <c r="A139"/>
      <c r="B139"/>
    </row>
    <row r="140" spans="1:2" s="8" customFormat="1" ht="32.25" customHeight="1" x14ac:dyDescent="0.25">
      <c r="A140"/>
      <c r="B140"/>
    </row>
    <row r="141" spans="1:2" s="8" customFormat="1" ht="39" customHeight="1" x14ac:dyDescent="0.25">
      <c r="A141"/>
      <c r="B141"/>
    </row>
    <row r="142" spans="1:2" s="8" customFormat="1" ht="75" customHeight="1" x14ac:dyDescent="0.25">
      <c r="A142"/>
      <c r="B142"/>
    </row>
    <row r="143" spans="1:2" s="8" customFormat="1" ht="58.5" customHeight="1" x14ac:dyDescent="0.25">
      <c r="A143"/>
      <c r="B143"/>
    </row>
    <row r="144" spans="1:2" s="8" customFormat="1" ht="59.25" customHeight="1" x14ac:dyDescent="0.25">
      <c r="A144"/>
      <c r="B144"/>
    </row>
    <row r="145" spans="1:2" s="8" customFormat="1" ht="44.25" customHeight="1" x14ac:dyDescent="0.25">
      <c r="A145"/>
      <c r="B145"/>
    </row>
    <row r="146" spans="1:2" s="8" customFormat="1" ht="49.5" customHeight="1" x14ac:dyDescent="0.25">
      <c r="A146"/>
      <c r="B146"/>
    </row>
    <row r="147" spans="1:2" s="8" customFormat="1" ht="42.75" customHeight="1" x14ac:dyDescent="0.25">
      <c r="A147"/>
      <c r="B147"/>
    </row>
    <row r="148" spans="1:2" s="8" customFormat="1" ht="54" customHeight="1" x14ac:dyDescent="0.25">
      <c r="A148"/>
      <c r="B148"/>
    </row>
    <row r="149" spans="1:2" s="8" customFormat="1" ht="41.25" customHeight="1" x14ac:dyDescent="0.25">
      <c r="A149"/>
      <c r="B149"/>
    </row>
    <row r="150" spans="1:2" s="8" customFormat="1" ht="43.5" customHeight="1" x14ac:dyDescent="0.25">
      <c r="A150"/>
      <c r="B150"/>
    </row>
    <row r="151" spans="1:2" s="8" customFormat="1" ht="42" customHeight="1" x14ac:dyDescent="0.25">
      <c r="A151"/>
      <c r="B151"/>
    </row>
    <row r="152" spans="1:2" s="8" customFormat="1" ht="53.25" customHeight="1" x14ac:dyDescent="0.25">
      <c r="A152"/>
      <c r="B152"/>
    </row>
    <row r="153" spans="1:2" s="8" customFormat="1" ht="41.25" customHeight="1" x14ac:dyDescent="0.25">
      <c r="A153"/>
      <c r="B153"/>
    </row>
    <row r="154" spans="1:2" s="8" customFormat="1" ht="40.5" customHeight="1" x14ac:dyDescent="0.25">
      <c r="A154"/>
      <c r="B154"/>
    </row>
    <row r="155" spans="1:2" s="8" customFormat="1" ht="33.75" customHeight="1" x14ac:dyDescent="0.25">
      <c r="A155"/>
      <c r="B155"/>
    </row>
    <row r="156" spans="1:2" s="8" customFormat="1" ht="27" customHeight="1" x14ac:dyDescent="0.25">
      <c r="A156"/>
      <c r="B156"/>
    </row>
    <row r="157" spans="1:2" s="8" customFormat="1" ht="30" customHeight="1" x14ac:dyDescent="0.25">
      <c r="A157"/>
      <c r="B157"/>
    </row>
    <row r="158" spans="1:2" s="8" customFormat="1" ht="47.25" customHeight="1" x14ac:dyDescent="0.25">
      <c r="A158"/>
      <c r="B158"/>
    </row>
    <row r="159" spans="1:2" s="8" customFormat="1" ht="71.25" customHeight="1" x14ac:dyDescent="0.25">
      <c r="A159"/>
      <c r="B159"/>
    </row>
    <row r="160" spans="1:2" s="8" customFormat="1" ht="46.5" customHeight="1" x14ac:dyDescent="0.25">
      <c r="A160"/>
      <c r="B160"/>
    </row>
    <row r="161" spans="1:2" s="8" customFormat="1" ht="42" customHeight="1" x14ac:dyDescent="0.25">
      <c r="A161"/>
      <c r="B161"/>
    </row>
    <row r="162" spans="1:2" s="8" customFormat="1" ht="42.75" customHeight="1" x14ac:dyDescent="0.25">
      <c r="A162"/>
      <c r="B162"/>
    </row>
    <row r="163" spans="1:2" s="8" customFormat="1" ht="43.5" customHeight="1" x14ac:dyDescent="0.25">
      <c r="A163"/>
      <c r="B163"/>
    </row>
    <row r="164" spans="1:2" s="8" customFormat="1" ht="43.5" customHeight="1" x14ac:dyDescent="0.25">
      <c r="A164"/>
      <c r="B164"/>
    </row>
    <row r="165" spans="1:2" s="8" customFormat="1" ht="42" customHeight="1" x14ac:dyDescent="0.25">
      <c r="A165"/>
      <c r="B165"/>
    </row>
    <row r="166" spans="1:2" s="8" customFormat="1" ht="42" customHeight="1" x14ac:dyDescent="0.25">
      <c r="A166"/>
      <c r="B166"/>
    </row>
    <row r="167" spans="1:2" s="8" customFormat="1" ht="43.5" customHeight="1" x14ac:dyDescent="0.25">
      <c r="A167"/>
      <c r="B167"/>
    </row>
    <row r="168" spans="1:2" s="8" customFormat="1" ht="42" customHeight="1" x14ac:dyDescent="0.25">
      <c r="A168"/>
      <c r="B168"/>
    </row>
    <row r="169" spans="1:2" s="9" customFormat="1" ht="41.25" customHeight="1" x14ac:dyDescent="0.25">
      <c r="A169"/>
      <c r="B169"/>
    </row>
    <row r="170" spans="1:2" s="9" customFormat="1" ht="42" customHeight="1" x14ac:dyDescent="0.25">
      <c r="A170"/>
      <c r="B170"/>
    </row>
    <row r="171" spans="1:2" s="9" customFormat="1" ht="43.5" customHeight="1" x14ac:dyDescent="0.25">
      <c r="A171"/>
      <c r="B171"/>
    </row>
    <row r="172" spans="1:2" s="8" customFormat="1" ht="41.25" customHeight="1" x14ac:dyDescent="0.25">
      <c r="A172"/>
      <c r="B172"/>
    </row>
    <row r="173" spans="1:2" s="8" customFormat="1" ht="42" customHeight="1" x14ac:dyDescent="0.25">
      <c r="A173"/>
      <c r="B173"/>
    </row>
    <row r="174" spans="1:2" s="8" customFormat="1" ht="41.25" customHeight="1" x14ac:dyDescent="0.25">
      <c r="A174"/>
      <c r="B174"/>
    </row>
    <row r="175" spans="1:2" s="8" customFormat="1" ht="43.5" customHeight="1" x14ac:dyDescent="0.25">
      <c r="A175"/>
      <c r="B175"/>
    </row>
    <row r="176" spans="1:2" s="8" customFormat="1" ht="43.5" customHeight="1" x14ac:dyDescent="0.25">
      <c r="A176"/>
      <c r="B176"/>
    </row>
    <row r="177" spans="1:2" s="8" customFormat="1" ht="54.75" customHeight="1" x14ac:dyDescent="0.25">
      <c r="A177"/>
      <c r="B177"/>
    </row>
    <row r="178" spans="1:2" s="8" customFormat="1" ht="55.5" customHeight="1" x14ac:dyDescent="0.25">
      <c r="A178"/>
      <c r="B178"/>
    </row>
    <row r="179" spans="1:2" s="8" customFormat="1" ht="47.25" customHeight="1" x14ac:dyDescent="0.25">
      <c r="A179"/>
      <c r="B179"/>
    </row>
    <row r="180" spans="1:2" s="8" customFormat="1" ht="71.25" customHeight="1" x14ac:dyDescent="0.25">
      <c r="A180"/>
      <c r="B180"/>
    </row>
    <row r="181" spans="1:2" s="8" customFormat="1" ht="49.5" customHeight="1" x14ac:dyDescent="0.25">
      <c r="A181"/>
      <c r="B181"/>
    </row>
    <row r="182" spans="1:2" s="8" customFormat="1" ht="45" customHeight="1" x14ac:dyDescent="0.25">
      <c r="A182"/>
      <c r="B182"/>
    </row>
    <row r="183" spans="1:2" s="8" customFormat="1" ht="41.25" customHeight="1" x14ac:dyDescent="0.25">
      <c r="A183"/>
      <c r="B183"/>
    </row>
    <row r="184" spans="1:2" s="8" customFormat="1" ht="43.5" customHeight="1" x14ac:dyDescent="0.25">
      <c r="A184"/>
      <c r="B184"/>
    </row>
    <row r="185" spans="1:2" s="8" customFormat="1" ht="43.5" customHeight="1" x14ac:dyDescent="0.25">
      <c r="A185"/>
      <c r="B185"/>
    </row>
    <row r="186" spans="1:2" s="8" customFormat="1" ht="42" customHeight="1" x14ac:dyDescent="0.25">
      <c r="A186"/>
      <c r="B186"/>
    </row>
    <row r="187" spans="1:2" s="8" customFormat="1" ht="43.5" customHeight="1" x14ac:dyDescent="0.25">
      <c r="A187"/>
      <c r="B187"/>
    </row>
    <row r="188" spans="1:2" s="8" customFormat="1" ht="42" customHeight="1" x14ac:dyDescent="0.25">
      <c r="A188"/>
      <c r="B188"/>
    </row>
    <row r="189" spans="1:2" s="9" customFormat="1" x14ac:dyDescent="0.25">
      <c r="A189"/>
      <c r="B189"/>
    </row>
    <row r="190" spans="1:2" s="8" customFormat="1" ht="42" customHeight="1" x14ac:dyDescent="0.25">
      <c r="A190"/>
      <c r="B190"/>
    </row>
    <row r="191" spans="1:2" s="8" customFormat="1" ht="43.5" customHeight="1" x14ac:dyDescent="0.25">
      <c r="A191"/>
      <c r="B191"/>
    </row>
    <row r="192" spans="1:2" s="8" customFormat="1" ht="43.5" customHeight="1" x14ac:dyDescent="0.25">
      <c r="A192"/>
      <c r="B192"/>
    </row>
    <row r="193" spans="1:2" s="8" customFormat="1" ht="42" customHeight="1" x14ac:dyDescent="0.25">
      <c r="A193"/>
      <c r="B193"/>
    </row>
    <row r="194" spans="1:2" s="8" customFormat="1" x14ac:dyDescent="0.25">
      <c r="A194"/>
      <c r="B194"/>
    </row>
    <row r="195" spans="1:2" s="9" customFormat="1" ht="42.75" customHeight="1" x14ac:dyDescent="0.25">
      <c r="A195"/>
      <c r="B195"/>
    </row>
    <row r="196" spans="1:2" s="9" customFormat="1" ht="43.5" customHeight="1" x14ac:dyDescent="0.25">
      <c r="A196"/>
      <c r="B196"/>
    </row>
    <row r="197" spans="1:2" s="9" customFormat="1" ht="43.5" customHeight="1" x14ac:dyDescent="0.25">
      <c r="A197"/>
      <c r="B197"/>
    </row>
    <row r="198" spans="1:2" s="9" customFormat="1" ht="43.5" customHeight="1" x14ac:dyDescent="0.25">
      <c r="A198"/>
      <c r="B198"/>
    </row>
    <row r="199" spans="1:2" s="9" customFormat="1" ht="43.5" customHeight="1" x14ac:dyDescent="0.25">
      <c r="A199"/>
      <c r="B199"/>
    </row>
    <row r="200" spans="1:2" s="9" customFormat="1" ht="43.5" customHeight="1" x14ac:dyDescent="0.25">
      <c r="A200"/>
      <c r="B200"/>
    </row>
    <row r="201" spans="1:2" s="9" customFormat="1" ht="43.5" customHeight="1" x14ac:dyDescent="0.25">
      <c r="A201"/>
      <c r="B201"/>
    </row>
    <row r="202" spans="1:2" s="9" customFormat="1" ht="42" customHeight="1" x14ac:dyDescent="0.25">
      <c r="A202"/>
      <c r="B202"/>
    </row>
    <row r="203" spans="1:2" s="9" customFormat="1" ht="59.25" customHeight="1" x14ac:dyDescent="0.25">
      <c r="A203"/>
      <c r="B203"/>
    </row>
    <row r="204" spans="1:2" s="9" customFormat="1" ht="42" customHeight="1" x14ac:dyDescent="0.25">
      <c r="A204"/>
      <c r="B204"/>
    </row>
    <row r="205" spans="1:2" s="9" customFormat="1" ht="41.25" customHeight="1" x14ac:dyDescent="0.25">
      <c r="A205"/>
      <c r="B205"/>
    </row>
    <row r="206" spans="1:2" s="9" customFormat="1" ht="42" customHeight="1" x14ac:dyDescent="0.25">
      <c r="A206"/>
      <c r="B206"/>
    </row>
    <row r="207" spans="1:2" s="8" customFormat="1" ht="42.75" customHeight="1" x14ac:dyDescent="0.25">
      <c r="A207"/>
      <c r="B207"/>
    </row>
    <row r="208" spans="1:2" s="8" customFormat="1" ht="43.5" customHeight="1" x14ac:dyDescent="0.25">
      <c r="A208"/>
      <c r="B208"/>
    </row>
    <row r="209" spans="1:2" s="10" customFormat="1" ht="42" customHeight="1" x14ac:dyDescent="0.25">
      <c r="A209"/>
      <c r="B209"/>
    </row>
    <row r="210" spans="1:2" s="10" customFormat="1" ht="42" customHeight="1" x14ac:dyDescent="0.25">
      <c r="A210"/>
      <c r="B210"/>
    </row>
    <row r="211" spans="1:2" s="11" customFormat="1" ht="42.75" customHeight="1" x14ac:dyDescent="0.25">
      <c r="A211"/>
      <c r="B211"/>
    </row>
    <row r="212" spans="1:2" s="11" customFormat="1" ht="43.5" customHeight="1" x14ac:dyDescent="0.25">
      <c r="A212"/>
      <c r="B212"/>
    </row>
    <row r="213" spans="1:2" s="11" customFormat="1" ht="42" customHeight="1" x14ac:dyDescent="0.25">
      <c r="A213"/>
      <c r="B213"/>
    </row>
    <row r="214" spans="1:2" s="11" customFormat="1" ht="43.5" customHeight="1" x14ac:dyDescent="0.25">
      <c r="A214"/>
      <c r="B214"/>
    </row>
    <row r="215" spans="1:2" s="11" customFormat="1" ht="43.5" customHeight="1" x14ac:dyDescent="0.25">
      <c r="A215"/>
      <c r="B215"/>
    </row>
    <row r="216" spans="1:2" s="11" customFormat="1" ht="43.5" customHeight="1" x14ac:dyDescent="0.25">
      <c r="A216"/>
      <c r="B216"/>
    </row>
    <row r="217" spans="1:2" s="11" customFormat="1" ht="42" customHeight="1" x14ac:dyDescent="0.25">
      <c r="A217"/>
      <c r="B217"/>
    </row>
    <row r="218" spans="1:2" s="11" customFormat="1" ht="43.5" customHeight="1" x14ac:dyDescent="0.25">
      <c r="A218"/>
      <c r="B218"/>
    </row>
    <row r="219" spans="1:2" s="11" customFormat="1" ht="42" customHeight="1" x14ac:dyDescent="0.25">
      <c r="A219"/>
      <c r="B219"/>
    </row>
    <row r="220" spans="1:2" s="11" customFormat="1" ht="43.5" customHeight="1" x14ac:dyDescent="0.25">
      <c r="A220"/>
      <c r="B220"/>
    </row>
    <row r="221" spans="1:2" s="11" customFormat="1" ht="42" customHeight="1" x14ac:dyDescent="0.25">
      <c r="A221"/>
      <c r="B221"/>
    </row>
    <row r="222" spans="1:2" s="8" customFormat="1" ht="41.25" customHeight="1" x14ac:dyDescent="0.25">
      <c r="A222"/>
      <c r="B222"/>
    </row>
    <row r="223" spans="1:2" s="8" customFormat="1" ht="42" customHeight="1" x14ac:dyDescent="0.25">
      <c r="A223"/>
      <c r="B223"/>
    </row>
    <row r="224" spans="1:2" s="8" customFormat="1" ht="42" customHeight="1" x14ac:dyDescent="0.25">
      <c r="A224"/>
      <c r="B224"/>
    </row>
    <row r="225" spans="1:2" s="8" customFormat="1" ht="42" customHeight="1" x14ac:dyDescent="0.25">
      <c r="A225"/>
      <c r="B225"/>
    </row>
    <row r="226" spans="1:2" s="8" customFormat="1" ht="41.25" customHeight="1" x14ac:dyDescent="0.25">
      <c r="A226"/>
      <c r="B226"/>
    </row>
    <row r="227" spans="1:2" s="8" customFormat="1" ht="43.5" customHeight="1" x14ac:dyDescent="0.25">
      <c r="A227"/>
      <c r="B227"/>
    </row>
    <row r="228" spans="1:2" s="8" customFormat="1" ht="42" customHeight="1" x14ac:dyDescent="0.25">
      <c r="A228"/>
      <c r="B228"/>
    </row>
    <row r="229" spans="1:2" s="8" customFormat="1" ht="42" customHeight="1" x14ac:dyDescent="0.25">
      <c r="A229"/>
      <c r="B229"/>
    </row>
    <row r="230" spans="1:2" s="8" customFormat="1" ht="31.5" customHeight="1" x14ac:dyDescent="0.25">
      <c r="A230"/>
      <c r="B230"/>
    </row>
    <row r="231" spans="1:2" s="8" customFormat="1" ht="32.25" customHeight="1" x14ac:dyDescent="0.25">
      <c r="A231"/>
      <c r="B231"/>
    </row>
    <row r="232" spans="1:2" s="8" customFormat="1" ht="30.75" customHeight="1" x14ac:dyDescent="0.25">
      <c r="A232"/>
      <c r="B232"/>
    </row>
    <row r="233" spans="1:2" s="8" customFormat="1" ht="42" customHeight="1" x14ac:dyDescent="0.25">
      <c r="A233"/>
      <c r="B233"/>
    </row>
    <row r="234" spans="1:2" s="8" customFormat="1" ht="42" customHeight="1" x14ac:dyDescent="0.25">
      <c r="A234"/>
      <c r="B234"/>
    </row>
    <row r="235" spans="1:2" s="8" customFormat="1" ht="44.25" customHeight="1" x14ac:dyDescent="0.25">
      <c r="A235"/>
      <c r="B235"/>
    </row>
    <row r="236" spans="1:2" s="8" customFormat="1" x14ac:dyDescent="0.25">
      <c r="A236"/>
      <c r="B236"/>
    </row>
    <row r="237" spans="1:2" s="8" customFormat="1" ht="42.75" customHeight="1" x14ac:dyDescent="0.25">
      <c r="A237"/>
      <c r="B237"/>
    </row>
    <row r="238" spans="1:2" s="8" customFormat="1" ht="33.75" customHeight="1" x14ac:dyDescent="0.25">
      <c r="A238"/>
      <c r="B238"/>
    </row>
    <row r="239" spans="1:2" s="8" customFormat="1" ht="40.5" customHeight="1" x14ac:dyDescent="0.25">
      <c r="A239"/>
      <c r="B239"/>
    </row>
    <row r="240" spans="1:2" s="8" customFormat="1" ht="29.25" customHeight="1" x14ac:dyDescent="0.25">
      <c r="A240"/>
      <c r="B240"/>
    </row>
    <row r="241" spans="1:2" s="8" customFormat="1" ht="42.75" customHeight="1" x14ac:dyDescent="0.25">
      <c r="A241"/>
      <c r="B241"/>
    </row>
    <row r="242" spans="1:2" s="8" customFormat="1" ht="33" customHeight="1" x14ac:dyDescent="0.25">
      <c r="A242"/>
      <c r="B242"/>
    </row>
    <row r="243" spans="1:2" s="5" customFormat="1" ht="41.25" customHeight="1" x14ac:dyDescent="0.25">
      <c r="A243"/>
      <c r="B243"/>
    </row>
    <row r="244" spans="1:2" s="5" customFormat="1" ht="42" customHeight="1" x14ac:dyDescent="0.25">
      <c r="A244"/>
      <c r="B244"/>
    </row>
    <row r="245" spans="1:2" s="5" customFormat="1" ht="41.25" customHeight="1" x14ac:dyDescent="0.25">
      <c r="A245"/>
      <c r="B245"/>
    </row>
    <row r="246" spans="1:2" ht="23.25" customHeight="1" x14ac:dyDescent="0.25"/>
    <row r="266" spans="1:13" s="12" customFormat="1" x14ac:dyDescent="0.25">
      <c r="A266"/>
      <c r="B266"/>
      <c r="C266" s="6"/>
      <c r="D266" s="6"/>
      <c r="E266" s="6"/>
      <c r="F266" s="6"/>
      <c r="G266" s="6"/>
      <c r="H266" s="6"/>
      <c r="I266" s="6"/>
      <c r="J266" s="6"/>
      <c r="K266" s="6"/>
      <c r="L266" s="6"/>
      <c r="M266" s="6"/>
    </row>
    <row r="267" spans="1:13" s="12" customFormat="1" x14ac:dyDescent="0.25">
      <c r="A267"/>
      <c r="B267"/>
      <c r="C267" s="6"/>
      <c r="D267" s="6"/>
      <c r="E267" s="6"/>
      <c r="F267" s="6"/>
      <c r="G267" s="6"/>
      <c r="H267" s="6"/>
      <c r="I267" s="6"/>
      <c r="J267" s="6"/>
      <c r="K267" s="6"/>
      <c r="L267" s="6"/>
      <c r="M267" s="6"/>
    </row>
    <row r="268" spans="1:13" s="12" customFormat="1" x14ac:dyDescent="0.25">
      <c r="A268"/>
      <c r="B268"/>
      <c r="C268" s="6"/>
      <c r="D268" s="6"/>
      <c r="E268" s="6"/>
      <c r="F268" s="6"/>
      <c r="G268" s="6"/>
      <c r="H268" s="6"/>
      <c r="I268" s="6"/>
      <c r="J268" s="6"/>
      <c r="K268" s="6"/>
      <c r="L268" s="6"/>
      <c r="M268" s="6"/>
    </row>
    <row r="269" spans="1:13" s="12" customFormat="1" x14ac:dyDescent="0.25">
      <c r="A269"/>
      <c r="B269"/>
      <c r="C269" s="6"/>
      <c r="D269" s="6"/>
      <c r="E269" s="6"/>
      <c r="F269" s="6"/>
      <c r="G269" s="6"/>
      <c r="H269" s="6"/>
      <c r="I269" s="6"/>
      <c r="J269" s="6"/>
      <c r="K269" s="6"/>
      <c r="L269" s="6"/>
      <c r="M269" s="6"/>
    </row>
    <row r="270" spans="1:13" s="12" customFormat="1" x14ac:dyDescent="0.25">
      <c r="A270"/>
      <c r="B270"/>
      <c r="C270" s="6"/>
      <c r="D270" s="6"/>
      <c r="E270" s="6"/>
      <c r="F270" s="6"/>
      <c r="G270" s="6"/>
      <c r="H270" s="6"/>
      <c r="I270" s="6"/>
      <c r="J270" s="6"/>
      <c r="K270" s="6"/>
      <c r="L270" s="6"/>
      <c r="M270" s="6"/>
    </row>
    <row r="271" spans="1:13" s="12" customFormat="1" x14ac:dyDescent="0.25">
      <c r="A271"/>
      <c r="B271"/>
      <c r="C271" s="6"/>
      <c r="D271" s="6"/>
      <c r="E271" s="6"/>
      <c r="F271" s="6"/>
      <c r="G271" s="6"/>
      <c r="H271" s="6"/>
      <c r="I271" s="6"/>
      <c r="J271" s="6"/>
      <c r="K271" s="6"/>
      <c r="L271" s="6"/>
      <c r="M271" s="6"/>
    </row>
    <row r="272" spans="1:13" s="12" customFormat="1" x14ac:dyDescent="0.25">
      <c r="A272"/>
      <c r="B272"/>
      <c r="C272" s="6"/>
      <c r="D272" s="6"/>
      <c r="E272" s="6"/>
      <c r="F272" s="6"/>
      <c r="G272" s="6"/>
      <c r="H272" s="6"/>
      <c r="I272" s="6"/>
      <c r="J272" s="6"/>
      <c r="K272" s="6"/>
      <c r="L272" s="6"/>
      <c r="M272" s="6"/>
    </row>
    <row r="273" spans="1:13" s="12" customFormat="1" x14ac:dyDescent="0.25">
      <c r="A273"/>
      <c r="B273"/>
      <c r="C273" s="6"/>
      <c r="D273" s="6"/>
      <c r="E273" s="6"/>
      <c r="F273" s="6"/>
      <c r="G273" s="6"/>
      <c r="H273" s="6"/>
      <c r="I273" s="6"/>
      <c r="J273" s="6"/>
      <c r="K273" s="6"/>
      <c r="L273" s="6"/>
      <c r="M273" s="6"/>
    </row>
    <row r="274" spans="1:13" s="12" customFormat="1" x14ac:dyDescent="0.25">
      <c r="A274"/>
      <c r="B274"/>
      <c r="C274" s="6"/>
      <c r="D274" s="6"/>
      <c r="E274" s="6"/>
      <c r="F274" s="6"/>
      <c r="G274" s="6"/>
      <c r="H274" s="6"/>
      <c r="I274" s="6"/>
      <c r="J274" s="6"/>
      <c r="K274" s="6"/>
      <c r="L274" s="6"/>
      <c r="M274" s="6"/>
    </row>
    <row r="275" spans="1:13" s="12" customFormat="1" x14ac:dyDescent="0.25">
      <c r="A275"/>
      <c r="B275"/>
      <c r="C275" s="6"/>
      <c r="D275" s="6"/>
      <c r="E275" s="6"/>
      <c r="F275" s="6"/>
      <c r="G275" s="6"/>
      <c r="H275" s="6"/>
      <c r="I275" s="6"/>
      <c r="J275" s="6"/>
      <c r="K275" s="6"/>
      <c r="L275" s="6"/>
      <c r="M275" s="6"/>
    </row>
    <row r="276" spans="1:13" s="12" customFormat="1" x14ac:dyDescent="0.25">
      <c r="A276"/>
      <c r="B276"/>
      <c r="C276" s="6"/>
      <c r="D276" s="6"/>
      <c r="E276" s="6"/>
      <c r="F276" s="6"/>
      <c r="G276" s="6"/>
      <c r="H276" s="6"/>
      <c r="I276" s="6"/>
      <c r="J276" s="6"/>
      <c r="K276" s="6"/>
      <c r="L276" s="6"/>
      <c r="M276" s="6"/>
    </row>
    <row r="277" spans="1:13" s="12" customFormat="1" x14ac:dyDescent="0.25">
      <c r="A277"/>
      <c r="B277"/>
      <c r="C277" s="6"/>
      <c r="D277" s="6"/>
      <c r="E277" s="6"/>
      <c r="F277" s="6"/>
      <c r="G277" s="6"/>
      <c r="H277" s="6"/>
      <c r="I277" s="6"/>
      <c r="J277" s="6"/>
      <c r="K277" s="6"/>
      <c r="L277" s="6"/>
      <c r="M277" s="6"/>
    </row>
    <row r="278" spans="1:13" s="12" customFormat="1" x14ac:dyDescent="0.25">
      <c r="A278"/>
      <c r="B278"/>
      <c r="C278" s="6"/>
      <c r="D278" s="6"/>
      <c r="E278" s="6"/>
      <c r="F278" s="6"/>
      <c r="G278" s="6"/>
      <c r="H278" s="6"/>
      <c r="I278" s="6"/>
      <c r="J278" s="6"/>
      <c r="K278" s="6"/>
      <c r="L278" s="6"/>
      <c r="M278" s="6"/>
    </row>
    <row r="279" spans="1:13" s="12" customFormat="1" x14ac:dyDescent="0.25">
      <c r="A279"/>
      <c r="B279"/>
      <c r="C279" s="6"/>
      <c r="D279" s="6"/>
      <c r="E279" s="6"/>
      <c r="F279" s="6"/>
      <c r="G279" s="6"/>
      <c r="H279" s="6"/>
      <c r="I279" s="6"/>
      <c r="J279" s="6"/>
      <c r="K279" s="6"/>
      <c r="L279" s="6"/>
      <c r="M279" s="6"/>
    </row>
    <row r="280" spans="1:13" s="12" customFormat="1" x14ac:dyDescent="0.25">
      <c r="A280"/>
      <c r="B280"/>
      <c r="C280" s="6"/>
      <c r="D280" s="6"/>
      <c r="E280" s="6"/>
      <c r="F280" s="6"/>
      <c r="G280" s="6"/>
      <c r="H280" s="6"/>
      <c r="I280" s="6"/>
      <c r="J280" s="6"/>
      <c r="K280" s="6"/>
      <c r="L280" s="6"/>
      <c r="M280" s="6"/>
    </row>
    <row r="281" spans="1:13" s="12" customFormat="1" x14ac:dyDescent="0.25">
      <c r="A281"/>
      <c r="B281"/>
      <c r="C281" s="6"/>
      <c r="D281" s="6"/>
      <c r="E281" s="6"/>
      <c r="F281" s="6"/>
      <c r="G281" s="6"/>
      <c r="H281" s="6"/>
      <c r="I281" s="6"/>
      <c r="J281" s="6"/>
      <c r="K281" s="6"/>
      <c r="L281" s="6"/>
      <c r="M281" s="6"/>
    </row>
    <row r="282" spans="1:13" s="12" customFormat="1" x14ac:dyDescent="0.25">
      <c r="A282"/>
      <c r="B282"/>
      <c r="C282" s="6"/>
      <c r="D282" s="6"/>
      <c r="E282" s="6"/>
      <c r="F282" s="6"/>
      <c r="G282" s="6"/>
      <c r="H282" s="6"/>
      <c r="I282" s="6"/>
      <c r="J282" s="6"/>
      <c r="K282" s="6"/>
      <c r="L282" s="6"/>
      <c r="M282" s="6"/>
    </row>
    <row r="283" spans="1:13" s="12" customFormat="1" x14ac:dyDescent="0.25">
      <c r="A283"/>
      <c r="B283"/>
      <c r="C283" s="6"/>
      <c r="D283" s="6"/>
      <c r="E283" s="6"/>
      <c r="F283" s="6"/>
      <c r="G283" s="6"/>
      <c r="H283" s="6"/>
      <c r="I283" s="6"/>
      <c r="J283" s="6"/>
      <c r="K283" s="6"/>
      <c r="L283" s="6"/>
      <c r="M283" s="6"/>
    </row>
    <row r="284" spans="1:13" s="12" customFormat="1" x14ac:dyDescent="0.25">
      <c r="A284"/>
      <c r="B284"/>
      <c r="C284" s="6"/>
      <c r="D284" s="6"/>
      <c r="E284" s="6"/>
      <c r="F284" s="6"/>
      <c r="G284" s="6"/>
      <c r="H284" s="6"/>
      <c r="I284" s="6"/>
      <c r="J284" s="6"/>
      <c r="K284" s="6"/>
      <c r="L284" s="6"/>
      <c r="M284" s="6"/>
    </row>
  </sheetData>
  <autoFilter ref="B1:B51" xr:uid="{00000000-0009-0000-0000-000002000000}"/>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289" t="s">
        <v>64</v>
      </c>
      <c r="C2" s="289"/>
      <c r="D2" s="289"/>
      <c r="E2" s="289"/>
      <c r="F2" s="289"/>
      <c r="G2" s="289"/>
      <c r="H2" s="289"/>
      <c r="I2" s="289"/>
    </row>
    <row r="3" spans="2:9" ht="15" customHeight="1" x14ac:dyDescent="0.25">
      <c r="B3" s="289"/>
      <c r="C3" s="289"/>
      <c r="D3" s="289"/>
      <c r="E3" s="289"/>
      <c r="F3" s="289"/>
      <c r="G3" s="289"/>
      <c r="H3" s="289"/>
      <c r="I3" s="289"/>
    </row>
    <row r="4" spans="2:9" ht="15" customHeight="1" x14ac:dyDescent="0.25">
      <c r="B4" s="289"/>
      <c r="C4" s="289"/>
      <c r="D4" s="289"/>
      <c r="E4" s="289"/>
      <c r="F4" s="289"/>
      <c r="G4" s="289"/>
      <c r="H4" s="289"/>
      <c r="I4" s="289"/>
    </row>
    <row r="5" spans="2:9" ht="19.5" customHeight="1" x14ac:dyDescent="0.25">
      <c r="B5" s="289"/>
      <c r="C5" s="289"/>
      <c r="D5" s="289"/>
      <c r="E5" s="289"/>
      <c r="F5" s="289"/>
      <c r="G5" s="289"/>
      <c r="H5" s="289"/>
      <c r="I5" s="289"/>
    </row>
    <row r="6" spans="2:9" ht="19.5" customHeight="1" x14ac:dyDescent="0.25">
      <c r="B6" s="289"/>
      <c r="C6" s="289"/>
      <c r="D6" s="289"/>
      <c r="E6" s="289"/>
      <c r="F6" s="289"/>
      <c r="G6" s="289"/>
      <c r="H6" s="289"/>
      <c r="I6" s="289"/>
    </row>
    <row r="7" spans="2:9" ht="15" customHeight="1" x14ac:dyDescent="0.25">
      <c r="B7" s="288" t="s">
        <v>65</v>
      </c>
      <c r="C7" s="288"/>
      <c r="D7" s="288"/>
      <c r="E7" s="288"/>
      <c r="F7" s="288"/>
      <c r="G7" s="288"/>
      <c r="H7" s="288"/>
      <c r="I7" s="288"/>
    </row>
    <row r="8" spans="2:9" x14ac:dyDescent="0.25">
      <c r="B8" s="288"/>
      <c r="C8" s="288"/>
      <c r="D8" s="288"/>
      <c r="E8" s="288"/>
      <c r="F8" s="288"/>
      <c r="G8" s="288"/>
      <c r="H8" s="288"/>
      <c r="I8" s="288"/>
    </row>
    <row r="9" spans="2:9" x14ac:dyDescent="0.25">
      <c r="B9" s="288"/>
      <c r="C9" s="288"/>
      <c r="D9" s="288"/>
      <c r="E9" s="288"/>
      <c r="F9" s="288"/>
      <c r="G9" s="288"/>
      <c r="H9" s="288"/>
      <c r="I9" s="288"/>
    </row>
    <row r="10" spans="2:9" x14ac:dyDescent="0.25">
      <c r="B10" s="288"/>
      <c r="C10" s="288"/>
      <c r="D10" s="288"/>
      <c r="E10" s="288"/>
      <c r="F10" s="288"/>
      <c r="G10" s="288"/>
      <c r="H10" s="288"/>
      <c r="I10" s="288"/>
    </row>
    <row r="12" spans="2:9" ht="23.25" x14ac:dyDescent="0.25">
      <c r="B12" s="290" t="s">
        <v>63</v>
      </c>
      <c r="C12" s="290"/>
      <c r="D12" s="290"/>
      <c r="E12" s="290"/>
      <c r="F12" s="290"/>
      <c r="G12" s="290"/>
      <c r="H12" s="290"/>
      <c r="I12" s="290"/>
    </row>
    <row r="14" spans="2:9" ht="15" customHeight="1" x14ac:dyDescent="0.25">
      <c r="B14" s="288" t="s">
        <v>70</v>
      </c>
      <c r="C14" s="288"/>
      <c r="D14" s="288"/>
      <c r="E14" s="288"/>
      <c r="F14" s="288"/>
      <c r="G14" s="288"/>
      <c r="H14" s="288"/>
      <c r="I14" s="288"/>
    </row>
    <row r="15" spans="2:9" ht="15" customHeight="1" x14ac:dyDescent="0.25">
      <c r="B15" s="288"/>
      <c r="C15" s="288"/>
      <c r="D15" s="288"/>
      <c r="E15" s="288"/>
      <c r="F15" s="288"/>
      <c r="G15" s="288"/>
      <c r="H15" s="288"/>
      <c r="I15" s="288"/>
    </row>
    <row r="16" spans="2:9" x14ac:dyDescent="0.25">
      <c r="B16" s="288"/>
      <c r="C16" s="288"/>
      <c r="D16" s="288"/>
      <c r="E16" s="288"/>
      <c r="F16" s="288"/>
      <c r="G16" s="288"/>
      <c r="H16" s="288"/>
      <c r="I16" s="288"/>
    </row>
    <row r="17" spans="2:9" x14ac:dyDescent="0.25">
      <c r="B17" s="288"/>
      <c r="C17" s="288"/>
      <c r="D17" s="288"/>
      <c r="E17" s="288"/>
      <c r="F17" s="288"/>
      <c r="G17" s="288"/>
      <c r="H17" s="288"/>
      <c r="I17" s="288"/>
    </row>
    <row r="18" spans="2:9" ht="15" customHeight="1" x14ac:dyDescent="0.25">
      <c r="B18" s="288"/>
      <c r="C18" s="288"/>
      <c r="D18" s="288"/>
      <c r="E18" s="288"/>
      <c r="F18" s="288"/>
      <c r="G18" s="288"/>
      <c r="H18" s="288"/>
      <c r="I18" s="288"/>
    </row>
    <row r="19" spans="2:9" ht="15" customHeight="1" x14ac:dyDescent="0.25">
      <c r="B19" s="288" t="s">
        <v>71</v>
      </c>
      <c r="C19" s="288"/>
      <c r="D19" s="288"/>
      <c r="E19" s="288"/>
      <c r="F19" s="288"/>
      <c r="G19" s="288"/>
      <c r="H19" s="288"/>
      <c r="I19" s="288"/>
    </row>
    <row r="20" spans="2:9" ht="22.5" customHeight="1" x14ac:dyDescent="0.25">
      <c r="B20" s="288"/>
      <c r="C20" s="288"/>
      <c r="D20" s="288"/>
      <c r="E20" s="288"/>
      <c r="F20" s="288"/>
      <c r="G20" s="288"/>
      <c r="H20" s="288"/>
      <c r="I20" s="288"/>
    </row>
    <row r="21" spans="2:9" ht="15" customHeight="1" x14ac:dyDescent="0.25">
      <c r="B21" s="288" t="s">
        <v>72</v>
      </c>
      <c r="C21" s="288"/>
      <c r="D21" s="288"/>
      <c r="E21" s="288"/>
      <c r="F21" s="288"/>
      <c r="G21" s="288"/>
      <c r="H21" s="288"/>
      <c r="I21" s="288"/>
    </row>
    <row r="22" spans="2:9" ht="15" customHeight="1" x14ac:dyDescent="0.25">
      <c r="B22" s="288"/>
      <c r="C22" s="288"/>
      <c r="D22" s="288"/>
      <c r="E22" s="288"/>
      <c r="F22" s="288"/>
      <c r="G22" s="288"/>
      <c r="H22" s="288"/>
      <c r="I22" s="288"/>
    </row>
    <row r="23" spans="2:9" ht="15" customHeight="1" x14ac:dyDescent="0.25">
      <c r="B23" s="288"/>
      <c r="C23" s="288"/>
      <c r="D23" s="288"/>
      <c r="E23" s="288"/>
      <c r="F23" s="288"/>
      <c r="G23" s="288"/>
      <c r="H23" s="288"/>
      <c r="I23" s="288"/>
    </row>
    <row r="24" spans="2:9" ht="15" customHeight="1" x14ac:dyDescent="0.25">
      <c r="B24" s="288"/>
      <c r="C24" s="288"/>
      <c r="D24" s="288"/>
      <c r="E24" s="288"/>
      <c r="F24" s="288"/>
      <c r="G24" s="288"/>
      <c r="H24" s="288"/>
      <c r="I24" s="288"/>
    </row>
    <row r="25" spans="2:9" ht="15" customHeight="1" x14ac:dyDescent="0.25">
      <c r="B25" s="20"/>
      <c r="C25" s="20"/>
      <c r="D25" s="20"/>
      <c r="E25" s="20"/>
      <c r="F25" s="20"/>
      <c r="G25" s="20"/>
      <c r="H25" s="20"/>
      <c r="I25" s="20"/>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J13"/>
  <sheetViews>
    <sheetView showGridLines="0" zoomScale="80" zoomScaleNormal="80" workbookViewId="0">
      <selection activeCell="D2" sqref="D2:I2"/>
    </sheetView>
  </sheetViews>
  <sheetFormatPr baseColWidth="10" defaultRowHeight="15.75" x14ac:dyDescent="0.25"/>
  <cols>
    <col min="1" max="1" width="1.5703125" style="16" customWidth="1"/>
    <col min="2" max="2" width="5.140625" style="16" customWidth="1"/>
    <col min="3" max="3" width="33.7109375" style="16" customWidth="1"/>
    <col min="4" max="4" width="16.7109375" style="17" customWidth="1"/>
    <col min="5" max="5" width="26.5703125" style="16" customWidth="1"/>
    <col min="6" max="6" width="21.28515625" style="16" customWidth="1"/>
    <col min="7" max="7" width="32.140625" style="16" customWidth="1"/>
    <col min="8" max="8" width="37.140625" style="16" customWidth="1"/>
    <col min="9" max="9" width="16.7109375" style="16" customWidth="1"/>
    <col min="10" max="10" width="33.7109375" style="16" customWidth="1"/>
    <col min="11" max="16384" width="11.42578125" style="16"/>
  </cols>
  <sheetData>
    <row r="1" spans="2:10" customFormat="1" ht="15" x14ac:dyDescent="0.25">
      <c r="B1" s="36"/>
    </row>
    <row r="2" spans="2:10" customFormat="1" ht="23.25" x14ac:dyDescent="0.25">
      <c r="B2" s="36"/>
      <c r="D2" s="291" t="s">
        <v>715</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20.2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59.25" customHeight="1" x14ac:dyDescent="0.25">
      <c r="B8" s="248">
        <v>1</v>
      </c>
      <c r="C8" s="21" t="s">
        <v>889</v>
      </c>
      <c r="D8" s="15" t="s">
        <v>58</v>
      </c>
      <c r="E8" s="22" t="s">
        <v>61</v>
      </c>
      <c r="F8" s="271" t="s">
        <v>891</v>
      </c>
      <c r="G8" s="272" t="s">
        <v>892</v>
      </c>
      <c r="H8" s="273" t="s">
        <v>893</v>
      </c>
      <c r="I8" s="22" t="s">
        <v>69</v>
      </c>
      <c r="J8" s="22"/>
    </row>
    <row r="9" spans="2:10" s="23" customFormat="1" ht="55.5" customHeight="1" x14ac:dyDescent="0.25">
      <c r="B9" s="248">
        <v>2</v>
      </c>
      <c r="C9" s="274" t="s">
        <v>890</v>
      </c>
      <c r="D9" s="15" t="s">
        <v>58</v>
      </c>
      <c r="E9" s="22" t="s">
        <v>61</v>
      </c>
      <c r="F9" s="271" t="s">
        <v>891</v>
      </c>
      <c r="G9" s="275" t="s">
        <v>894</v>
      </c>
      <c r="H9" s="272" t="s">
        <v>895</v>
      </c>
      <c r="I9" s="22" t="s">
        <v>69</v>
      </c>
      <c r="J9" s="22"/>
    </row>
    <row r="10" spans="2:10" s="23" customFormat="1" ht="75" customHeight="1" x14ac:dyDescent="0.25">
      <c r="B10" s="248">
        <v>3</v>
      </c>
      <c r="C10" s="21" t="str">
        <f>'[7]7. CADENA DE VALOR'!D31</f>
        <v>Contratación de personal calificado que apoye los procedimientos operativos en la organización documental</v>
      </c>
      <c r="D10" s="15" t="s">
        <v>58</v>
      </c>
      <c r="E10" s="22" t="s">
        <v>61</v>
      </c>
      <c r="F10" s="271" t="s">
        <v>891</v>
      </c>
      <c r="G10" s="272" t="s">
        <v>896</v>
      </c>
      <c r="H10" s="272" t="s">
        <v>897</v>
      </c>
      <c r="I10" s="22" t="s">
        <v>69</v>
      </c>
      <c r="J10" s="22"/>
    </row>
    <row r="11" spans="2:10" s="23" customFormat="1" ht="69.75" customHeight="1" x14ac:dyDescent="0.25">
      <c r="B11" s="248">
        <v>4</v>
      </c>
      <c r="C11" s="21" t="str">
        <f>'[7]7. CADENA DE VALOR'!D32</f>
        <v>Diseño e implementación del sistema de gestión de documentos electrónicos de Archivo</v>
      </c>
      <c r="D11" s="15" t="s">
        <v>58</v>
      </c>
      <c r="E11" s="22" t="s">
        <v>61</v>
      </c>
      <c r="F11" s="271" t="s">
        <v>891</v>
      </c>
      <c r="G11" s="272" t="s">
        <v>898</v>
      </c>
      <c r="H11" s="272" t="s">
        <v>899</v>
      </c>
      <c r="I11" s="22" t="s">
        <v>69</v>
      </c>
      <c r="J11" s="22"/>
    </row>
    <row r="12" spans="2:10" s="23" customFormat="1" ht="72.75" customHeight="1" x14ac:dyDescent="0.25">
      <c r="B12" s="248">
        <v>5</v>
      </c>
      <c r="C12" s="21" t="str">
        <f>'[7]7. CADENA DE VALOR'!D33</f>
        <v>Capacitación específica para el personal del Área de Gestión Documental y Archivo en temas estratégicos de Archivo</v>
      </c>
      <c r="D12" s="15" t="s">
        <v>58</v>
      </c>
      <c r="E12" s="22" t="s">
        <v>61</v>
      </c>
      <c r="F12" s="271" t="s">
        <v>891</v>
      </c>
      <c r="G12" s="272" t="s">
        <v>900</v>
      </c>
      <c r="H12" s="272" t="s">
        <v>901</v>
      </c>
      <c r="I12" s="22" t="s">
        <v>69</v>
      </c>
      <c r="J12" s="22"/>
    </row>
    <row r="13" spans="2:10" s="23" customFormat="1" ht="71.25" customHeight="1" x14ac:dyDescent="0.25">
      <c r="B13" s="248">
        <v>6</v>
      </c>
      <c r="C13" s="21" t="str">
        <f>'[7]7. CADENA DE VALOR'!D34</f>
        <v>Ejecución de estrategias para la apropiación de temas archivísticos a todo el personal administrativo de la institución</v>
      </c>
      <c r="D13" s="15" t="s">
        <v>58</v>
      </c>
      <c r="E13" s="22" t="s">
        <v>61</v>
      </c>
      <c r="F13" s="271" t="s">
        <v>891</v>
      </c>
      <c r="G13" s="272" t="s">
        <v>902</v>
      </c>
      <c r="H13" s="272" t="s">
        <v>901</v>
      </c>
      <c r="I13" s="22" t="s">
        <v>69</v>
      </c>
      <c r="J13" s="22"/>
    </row>
  </sheetData>
  <dataConsolidate/>
  <mergeCells count="3">
    <mergeCell ref="D2:I2"/>
    <mergeCell ref="G6:J6"/>
    <mergeCell ref="B6:F6"/>
  </mergeCells>
  <dataValidations count="6">
    <dataValidation allowBlank="1" showInputMessage="1" showErrorMessage="1" prompt="Defina un indicador para medir el avance de la meta" sqref="H7" xr:uid="{FC846BDF-7E6C-431E-80B8-53456366A40A}"/>
    <dataValidation allowBlank="1" showInputMessage="1" showErrorMessage="1" prompt="Defina una meta a la actividad para la vigencia" sqref="G7" xr:uid="{CD24BA84-C069-4414-B1F3-AD2044213512}"/>
    <dataValidation allowBlank="1" showInputMessage="1" showErrorMessage="1" prompt="Indique el tiempo en el cual se realizará la medición del indicador señalado." sqref="I7" xr:uid="{91B5CEA2-150F-44AC-901E-E35AE3DF62E6}"/>
    <dataValidation allowBlank="1" showInputMessage="1" showErrorMessage="1" prompt="En esta casilla, indique a cúal proyecto de inversión está asociada esta actividad." sqref="F7" xr:uid="{A7BD93E3-B86D-4081-93AF-DD9FC10379BC}"/>
    <dataValidation allowBlank="1" showInputMessage="1" showErrorMessage="1" prompt="Si la actividad a realizar requiere recurso financiero, específique el tipo de presupuesto." sqref="E7" xr:uid="{87BA11BE-D8BA-4BCD-B65A-36E96685C8D7}"/>
    <dataValidation allowBlank="1" showInputMessage="1" showErrorMessage="1" prompt="Seleccione si la actividad a realizar requiere presupuesto. Si no lo requiere, omita la casilla &quot;Tipo de presupuesto&quot; (columna D ) y &quot;Proyecto de inversión asociado&quot; (Columna E)." sqref="D7" xr:uid="{D3E1B248-08A4-4C6B-8DAD-EF92282EDAD9}"/>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89CD381D-BC82-4103-99A8-0F975335A88E}">
          <x14:formula1>
            <xm:f>'Proyectos de inversión'!$L$4:$L$5</xm:f>
          </x14:formula1>
          <xm:sqref>E8:E13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E54E4D22-0BAA-4732-B83A-CD76FC985912}">
          <x14:formula1>
            <xm:f>'Proyectos de inversión'!$J$4:$J$5</xm:f>
          </x14:formula1>
          <xm:sqref>D8:D13</xm:sqref>
        </x14:dataValidation>
        <x14:dataValidation type="list" allowBlank="1" showInputMessage="1" showErrorMessage="1" prompt="Indique el tiempo en el cual se realizará la medición del indicador señalado._x000a_" xr:uid="{0D8108E7-F011-4223-A973-A38D100984A9}">
          <x14:formula1>
            <xm:f>'Proyectos de inversión'!$J$6:$J$9</xm:f>
          </x14:formula1>
          <xm:sqref>I8:I13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3"/>
  <sheetViews>
    <sheetView showGridLines="0" zoomScale="80" zoomScaleNormal="80" workbookViewId="0">
      <selection activeCell="C2" sqref="C2:H2"/>
    </sheetView>
  </sheetViews>
  <sheetFormatPr baseColWidth="10" defaultRowHeight="15" x14ac:dyDescent="0.25"/>
  <cols>
    <col min="1" max="1" width="1.5703125" style="256" customWidth="1"/>
    <col min="2" max="2" width="5.140625" style="256" customWidth="1"/>
    <col min="3" max="3" width="25.140625" style="256" customWidth="1"/>
    <col min="4" max="4" width="46.140625" style="256" customWidth="1"/>
    <col min="5" max="5" width="21.85546875" style="256" customWidth="1"/>
    <col min="6" max="6" width="21.28515625" style="256" customWidth="1"/>
    <col min="7" max="7" width="18.42578125" style="256" customWidth="1"/>
    <col min="8" max="8" width="21.85546875" style="256" customWidth="1"/>
    <col min="9" max="9" width="28.85546875" style="256" customWidth="1"/>
    <col min="10" max="10" width="33.7109375" style="256" customWidth="1"/>
    <col min="11" max="16384" width="11.42578125" style="256"/>
  </cols>
  <sheetData>
    <row r="2" spans="3:9" ht="23.25" x14ac:dyDescent="0.25">
      <c r="C2" s="296" t="s">
        <v>715</v>
      </c>
      <c r="D2" s="297"/>
      <c r="E2" s="297"/>
      <c r="F2" s="297"/>
      <c r="G2" s="297"/>
      <c r="H2" s="298"/>
      <c r="I2" s="257"/>
    </row>
    <row r="3" spans="3:9" ht="29.25" customHeight="1" x14ac:dyDescent="0.25"/>
    <row r="4" spans="3:9" ht="29.25" customHeight="1" x14ac:dyDescent="0.25"/>
    <row r="5" spans="3:9" ht="29.25" customHeight="1" x14ac:dyDescent="0.25"/>
    <row r="6" spans="3:9" s="258" customFormat="1" ht="24.75" customHeight="1" x14ac:dyDescent="0.3">
      <c r="C6" s="299" t="s">
        <v>1664</v>
      </c>
      <c r="D6" s="299"/>
      <c r="E6" s="299"/>
      <c r="F6" s="299"/>
      <c r="G6" s="299"/>
      <c r="H6" s="299"/>
      <c r="I6" s="299"/>
    </row>
    <row r="7" spans="3:9" s="258" customFormat="1" ht="33" x14ac:dyDescent="0.3">
      <c r="C7" s="249" t="s">
        <v>1665</v>
      </c>
      <c r="D7" s="249" t="s">
        <v>1666</v>
      </c>
      <c r="E7" s="249" t="s">
        <v>1667</v>
      </c>
      <c r="F7" s="249" t="s">
        <v>1668</v>
      </c>
      <c r="G7" s="249" t="s">
        <v>1669</v>
      </c>
      <c r="H7" s="249" t="s">
        <v>1670</v>
      </c>
      <c r="I7" s="249" t="s">
        <v>1671</v>
      </c>
    </row>
    <row r="8" spans="3:9" s="258" customFormat="1" ht="49.5" x14ac:dyDescent="0.3">
      <c r="C8" s="300" t="s">
        <v>1731</v>
      </c>
      <c r="D8" s="251" t="s">
        <v>1672</v>
      </c>
      <c r="E8" s="163" t="s">
        <v>1673</v>
      </c>
      <c r="F8" s="163" t="s">
        <v>1674</v>
      </c>
      <c r="G8" s="252" t="s">
        <v>1747</v>
      </c>
      <c r="H8" s="252" t="s">
        <v>1748</v>
      </c>
      <c r="I8" s="163" t="s">
        <v>1675</v>
      </c>
    </row>
    <row r="9" spans="3:9" s="258" customFormat="1" ht="49.5" x14ac:dyDescent="0.3">
      <c r="C9" s="300"/>
      <c r="D9" s="251" t="s">
        <v>1676</v>
      </c>
      <c r="E9" s="163" t="s">
        <v>1677</v>
      </c>
      <c r="F9" s="163" t="s">
        <v>1674</v>
      </c>
      <c r="G9" s="252" t="s">
        <v>1689</v>
      </c>
      <c r="H9" s="252" t="s">
        <v>1689</v>
      </c>
      <c r="I9" s="163" t="s">
        <v>1675</v>
      </c>
    </row>
    <row r="10" spans="3:9" s="258" customFormat="1" ht="82.5" x14ac:dyDescent="0.3">
      <c r="C10" s="300" t="s">
        <v>1731</v>
      </c>
      <c r="D10" s="251" t="s">
        <v>1679</v>
      </c>
      <c r="E10" s="163" t="s">
        <v>1680</v>
      </c>
      <c r="F10" s="163" t="s">
        <v>1674</v>
      </c>
      <c r="G10" s="253" t="s">
        <v>1745</v>
      </c>
      <c r="H10" s="253" t="s">
        <v>1722</v>
      </c>
      <c r="I10" s="163" t="s">
        <v>1681</v>
      </c>
    </row>
    <row r="11" spans="3:9" s="258" customFormat="1" ht="82.5" x14ac:dyDescent="0.3">
      <c r="C11" s="300"/>
      <c r="D11" s="251" t="s">
        <v>1682</v>
      </c>
      <c r="E11" s="163" t="s">
        <v>1680</v>
      </c>
      <c r="F11" s="163" t="s">
        <v>1674</v>
      </c>
      <c r="G11" s="253" t="s">
        <v>1743</v>
      </c>
      <c r="H11" s="253" t="s">
        <v>1743</v>
      </c>
      <c r="I11" s="163" t="s">
        <v>1675</v>
      </c>
    </row>
    <row r="12" spans="3:9" s="258" customFormat="1" ht="148.5" x14ac:dyDescent="0.3">
      <c r="C12" s="300" t="s">
        <v>1732</v>
      </c>
      <c r="D12" s="254" t="s">
        <v>1683</v>
      </c>
      <c r="E12" s="300" t="s">
        <v>1684</v>
      </c>
      <c r="F12" s="300" t="s">
        <v>1674</v>
      </c>
      <c r="G12" s="304" t="s">
        <v>1689</v>
      </c>
      <c r="H12" s="304" t="s">
        <v>1746</v>
      </c>
      <c r="I12" s="300" t="s">
        <v>1675</v>
      </c>
    </row>
    <row r="13" spans="3:9" s="258" customFormat="1" ht="49.5" x14ac:dyDescent="0.3">
      <c r="C13" s="300"/>
      <c r="D13" s="251" t="s">
        <v>1685</v>
      </c>
      <c r="E13" s="300"/>
      <c r="F13" s="300"/>
      <c r="G13" s="304"/>
      <c r="H13" s="304"/>
      <c r="I13" s="300"/>
    </row>
    <row r="14" spans="3:9" s="258" customFormat="1" ht="49.5" x14ac:dyDescent="0.3">
      <c r="C14" s="300" t="s">
        <v>1727</v>
      </c>
      <c r="D14" s="251" t="s">
        <v>1686</v>
      </c>
      <c r="E14" s="163" t="s">
        <v>1687</v>
      </c>
      <c r="F14" s="163" t="s">
        <v>1674</v>
      </c>
      <c r="G14" s="163" t="s">
        <v>1689</v>
      </c>
      <c r="H14" s="163" t="s">
        <v>1689</v>
      </c>
      <c r="I14" s="163" t="s">
        <v>1690</v>
      </c>
    </row>
    <row r="15" spans="3:9" s="258" customFormat="1" ht="49.5" x14ac:dyDescent="0.3">
      <c r="C15" s="300"/>
      <c r="D15" s="251" t="s">
        <v>1691</v>
      </c>
      <c r="E15" s="163" t="s">
        <v>1692</v>
      </c>
      <c r="F15" s="163" t="s">
        <v>1674</v>
      </c>
      <c r="G15" s="163" t="s">
        <v>1689</v>
      </c>
      <c r="H15" s="163" t="s">
        <v>1689</v>
      </c>
      <c r="I15" s="163" t="s">
        <v>1693</v>
      </c>
    </row>
    <row r="16" spans="3:9" s="258" customFormat="1" ht="66" x14ac:dyDescent="0.3">
      <c r="C16" s="300"/>
      <c r="D16" s="251" t="s">
        <v>1694</v>
      </c>
      <c r="E16" s="163" t="s">
        <v>1695</v>
      </c>
      <c r="F16" s="163" t="s">
        <v>1674</v>
      </c>
      <c r="G16" s="163" t="s">
        <v>1689</v>
      </c>
      <c r="H16" s="163" t="s">
        <v>1696</v>
      </c>
      <c r="I16" s="163" t="s">
        <v>1690</v>
      </c>
    </row>
    <row r="17" spans="3:9" s="258" customFormat="1" ht="66" x14ac:dyDescent="0.3">
      <c r="C17" s="300"/>
      <c r="D17" s="251" t="s">
        <v>1697</v>
      </c>
      <c r="E17" s="163" t="s">
        <v>1678</v>
      </c>
      <c r="F17" s="163" t="s">
        <v>1674</v>
      </c>
      <c r="G17" s="163" t="s">
        <v>1689</v>
      </c>
      <c r="H17" s="163" t="s">
        <v>1696</v>
      </c>
      <c r="I17" s="163" t="s">
        <v>1690</v>
      </c>
    </row>
    <row r="18" spans="3:9" s="258" customFormat="1" ht="99" x14ac:dyDescent="0.3">
      <c r="C18" s="259" t="s">
        <v>1728</v>
      </c>
      <c r="D18" s="251" t="s">
        <v>1698</v>
      </c>
      <c r="E18" s="163" t="s">
        <v>1699</v>
      </c>
      <c r="F18" s="163" t="s">
        <v>1700</v>
      </c>
      <c r="G18" s="163">
        <v>2022</v>
      </c>
      <c r="H18" s="163">
        <v>2022</v>
      </c>
      <c r="I18" s="163" t="s">
        <v>1701</v>
      </c>
    </row>
    <row r="19" spans="3:9" s="258" customFormat="1" ht="214.5" x14ac:dyDescent="0.3">
      <c r="C19" s="301" t="s">
        <v>1729</v>
      </c>
      <c r="D19" s="255" t="s">
        <v>1733</v>
      </c>
      <c r="E19" s="163" t="s">
        <v>1734</v>
      </c>
      <c r="F19" s="163" t="s">
        <v>1674</v>
      </c>
      <c r="G19" s="250">
        <v>2022</v>
      </c>
      <c r="H19" s="250">
        <v>2022</v>
      </c>
      <c r="I19" s="163" t="s">
        <v>1675</v>
      </c>
    </row>
    <row r="20" spans="3:9" s="258" customFormat="1" ht="264" x14ac:dyDescent="0.3">
      <c r="C20" s="302"/>
      <c r="D20" s="255" t="s">
        <v>1730</v>
      </c>
      <c r="E20" s="163" t="s">
        <v>1702</v>
      </c>
      <c r="F20" s="163" t="s">
        <v>1674</v>
      </c>
      <c r="G20" s="250">
        <v>2022</v>
      </c>
      <c r="H20" s="250">
        <v>2022</v>
      </c>
      <c r="I20" s="163" t="s">
        <v>1675</v>
      </c>
    </row>
    <row r="21" spans="3:9" s="258" customFormat="1" ht="99" x14ac:dyDescent="0.3">
      <c r="C21" s="301" t="s">
        <v>1735</v>
      </c>
      <c r="D21" s="254" t="s">
        <v>1703</v>
      </c>
      <c r="E21" s="163" t="s">
        <v>1704</v>
      </c>
      <c r="F21" s="163" t="s">
        <v>1674</v>
      </c>
      <c r="G21" s="253" t="s">
        <v>1688</v>
      </c>
      <c r="H21" s="253" t="s">
        <v>1689</v>
      </c>
      <c r="I21" s="163" t="s">
        <v>1675</v>
      </c>
    </row>
    <row r="22" spans="3:9" s="258" customFormat="1" ht="49.5" x14ac:dyDescent="0.3">
      <c r="C22" s="303"/>
      <c r="D22" s="251" t="s">
        <v>1705</v>
      </c>
      <c r="E22" s="163" t="s">
        <v>1706</v>
      </c>
      <c r="F22" s="163" t="s">
        <v>1674</v>
      </c>
      <c r="G22" s="253" t="s">
        <v>1745</v>
      </c>
      <c r="H22" s="253" t="s">
        <v>1745</v>
      </c>
      <c r="I22" s="163" t="s">
        <v>1675</v>
      </c>
    </row>
    <row r="23" spans="3:9" s="258" customFormat="1" ht="33" x14ac:dyDescent="0.3">
      <c r="C23" s="303"/>
      <c r="D23" s="251" t="s">
        <v>1707</v>
      </c>
      <c r="E23" s="163" t="s">
        <v>1708</v>
      </c>
      <c r="F23" s="163" t="s">
        <v>1674</v>
      </c>
      <c r="G23" s="253" t="s">
        <v>1722</v>
      </c>
      <c r="H23" s="253" t="s">
        <v>1722</v>
      </c>
      <c r="I23" s="163" t="s">
        <v>1675</v>
      </c>
    </row>
    <row r="24" spans="3:9" s="258" customFormat="1" ht="33" x14ac:dyDescent="0.3">
      <c r="C24" s="303"/>
      <c r="D24" s="251" t="s">
        <v>1709</v>
      </c>
      <c r="E24" s="163" t="s">
        <v>1710</v>
      </c>
      <c r="F24" s="163" t="s">
        <v>1674</v>
      </c>
      <c r="G24" s="253" t="s">
        <v>1744</v>
      </c>
      <c r="H24" s="253" t="s">
        <v>1744</v>
      </c>
      <c r="I24" s="163" t="s">
        <v>1675</v>
      </c>
    </row>
    <row r="25" spans="3:9" s="258" customFormat="1" ht="49.5" x14ac:dyDescent="0.3">
      <c r="C25" s="303"/>
      <c r="D25" s="251" t="s">
        <v>1711</v>
      </c>
      <c r="E25" s="163" t="s">
        <v>1712</v>
      </c>
      <c r="F25" s="163" t="s">
        <v>1674</v>
      </c>
      <c r="G25" s="253" t="s">
        <v>1744</v>
      </c>
      <c r="H25" s="253" t="s">
        <v>1744</v>
      </c>
      <c r="I25" s="163" t="s">
        <v>1675</v>
      </c>
    </row>
    <row r="26" spans="3:9" s="258" customFormat="1" ht="33" x14ac:dyDescent="0.3">
      <c r="C26" s="303"/>
      <c r="D26" s="251" t="s">
        <v>1713</v>
      </c>
      <c r="E26" s="163" t="s">
        <v>1714</v>
      </c>
      <c r="F26" s="163" t="s">
        <v>1674</v>
      </c>
      <c r="G26" s="253" t="s">
        <v>1749</v>
      </c>
      <c r="H26" s="253" t="s">
        <v>1749</v>
      </c>
      <c r="I26" s="163" t="s">
        <v>1675</v>
      </c>
    </row>
    <row r="27" spans="3:9" s="258" customFormat="1" ht="49.5" x14ac:dyDescent="0.3">
      <c r="C27" s="302"/>
      <c r="D27" s="251" t="s">
        <v>1715</v>
      </c>
      <c r="E27" s="163" t="s">
        <v>1708</v>
      </c>
      <c r="F27" s="163" t="s">
        <v>1674</v>
      </c>
      <c r="G27" s="253" t="s">
        <v>1749</v>
      </c>
      <c r="H27" s="253" t="s">
        <v>1749</v>
      </c>
      <c r="I27" s="163" t="s">
        <v>1675</v>
      </c>
    </row>
    <row r="28" spans="3:9" s="258" customFormat="1" ht="49.5" x14ac:dyDescent="0.3">
      <c r="C28" s="300" t="s">
        <v>1736</v>
      </c>
      <c r="D28" s="251" t="s">
        <v>1716</v>
      </c>
      <c r="E28" s="163" t="s">
        <v>1717</v>
      </c>
      <c r="F28" s="163" t="s">
        <v>1718</v>
      </c>
      <c r="G28" s="253" t="s">
        <v>1689</v>
      </c>
      <c r="H28" s="253" t="s">
        <v>1696</v>
      </c>
      <c r="I28" s="163" t="s">
        <v>1675</v>
      </c>
    </row>
    <row r="29" spans="3:9" s="258" customFormat="1" ht="49.5" x14ac:dyDescent="0.3">
      <c r="C29" s="300"/>
      <c r="D29" s="251" t="s">
        <v>1719</v>
      </c>
      <c r="E29" s="163" t="s">
        <v>1720</v>
      </c>
      <c r="F29" s="163" t="s">
        <v>1718</v>
      </c>
      <c r="G29" s="253" t="s">
        <v>1689</v>
      </c>
      <c r="H29" s="253" t="s">
        <v>1696</v>
      </c>
      <c r="I29" s="163" t="s">
        <v>1675</v>
      </c>
    </row>
    <row r="30" spans="3:9" s="258" customFormat="1" ht="82.5" x14ac:dyDescent="0.3">
      <c r="C30" s="300"/>
      <c r="D30" s="251" t="s">
        <v>1721</v>
      </c>
      <c r="E30" s="163" t="s">
        <v>1737</v>
      </c>
      <c r="F30" s="163" t="s">
        <v>1718</v>
      </c>
      <c r="G30" s="253" t="s">
        <v>1689</v>
      </c>
      <c r="H30" s="163" t="s">
        <v>1743</v>
      </c>
      <c r="I30" s="163" t="s">
        <v>1675</v>
      </c>
    </row>
    <row r="31" spans="3:9" s="258" customFormat="1" ht="49.5" x14ac:dyDescent="0.3">
      <c r="C31" s="300"/>
      <c r="D31" s="251" t="s">
        <v>1723</v>
      </c>
      <c r="E31" s="163" t="s">
        <v>1706</v>
      </c>
      <c r="F31" s="163" t="s">
        <v>1718</v>
      </c>
      <c r="G31" s="163" t="s">
        <v>1743</v>
      </c>
      <c r="H31" s="163" t="s">
        <v>1744</v>
      </c>
      <c r="I31" s="163" t="s">
        <v>1675</v>
      </c>
    </row>
    <row r="32" spans="3:9" s="258" customFormat="1" ht="82.5" x14ac:dyDescent="0.3">
      <c r="C32" s="300"/>
      <c r="D32" s="251" t="s">
        <v>1724</v>
      </c>
      <c r="E32" s="163" t="s">
        <v>1708</v>
      </c>
      <c r="F32" s="163" t="s">
        <v>1718</v>
      </c>
      <c r="G32" s="253" t="s">
        <v>1722</v>
      </c>
      <c r="H32" s="253" t="s">
        <v>1722</v>
      </c>
      <c r="I32" s="163" t="s">
        <v>1675</v>
      </c>
    </row>
    <row r="33" spans="3:9" s="258" customFormat="1" ht="66" x14ac:dyDescent="0.3">
      <c r="C33" s="163" t="s">
        <v>1738</v>
      </c>
      <c r="D33" s="251" t="s">
        <v>1725</v>
      </c>
      <c r="E33" s="163" t="s">
        <v>1726</v>
      </c>
      <c r="F33" s="163" t="s">
        <v>1674</v>
      </c>
      <c r="G33" s="253" t="s">
        <v>1689</v>
      </c>
      <c r="H33" s="253" t="s">
        <v>1696</v>
      </c>
      <c r="I33" s="163" t="s">
        <v>995</v>
      </c>
    </row>
  </sheetData>
  <mergeCells count="14">
    <mergeCell ref="C28:C32"/>
    <mergeCell ref="C8:C9"/>
    <mergeCell ref="C10:C11"/>
    <mergeCell ref="C12:C13"/>
    <mergeCell ref="E12:E13"/>
    <mergeCell ref="C2:H2"/>
    <mergeCell ref="C6:I6"/>
    <mergeCell ref="C14:C17"/>
    <mergeCell ref="C19:C20"/>
    <mergeCell ref="C21:C27"/>
    <mergeCell ref="F12:F13"/>
    <mergeCell ref="G12:G13"/>
    <mergeCell ref="H12:H13"/>
    <mergeCell ref="I12:I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J8"/>
  <sheetViews>
    <sheetView showGridLines="0" zoomScale="80" zoomScaleNormal="80" workbookViewId="0">
      <selection activeCell="D2" sqref="D2:I2"/>
    </sheetView>
  </sheetViews>
  <sheetFormatPr baseColWidth="10" defaultRowHeight="15.75" x14ac:dyDescent="0.25"/>
  <cols>
    <col min="1" max="1" width="1.5703125" style="16" customWidth="1"/>
    <col min="2" max="2" width="5" style="16" customWidth="1"/>
    <col min="3" max="3" width="33.7109375" style="16" customWidth="1"/>
    <col min="4" max="4" width="16.7109375" style="17" customWidth="1"/>
    <col min="5" max="5" width="26.5703125" style="16" customWidth="1"/>
    <col min="6" max="6" width="21.28515625" style="16" customWidth="1"/>
    <col min="7" max="7" width="12.42578125" style="16" customWidth="1"/>
    <col min="8" max="8" width="52.140625" style="16" customWidth="1"/>
    <col min="9" max="9" width="17.5703125" style="16" customWidth="1"/>
    <col min="10" max="10" width="44" style="16" customWidth="1"/>
    <col min="11" max="16384" width="11.42578125" style="16"/>
  </cols>
  <sheetData>
    <row r="1" spans="2:10" customFormat="1" ht="15" x14ac:dyDescent="0.25">
      <c r="B1" s="36"/>
    </row>
    <row r="2" spans="2:10" customFormat="1" ht="23.25" x14ac:dyDescent="0.25">
      <c r="B2" s="36"/>
      <c r="D2" s="291" t="s">
        <v>881</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25.5" customHeight="1" x14ac:dyDescent="0.25">
      <c r="B6" s="295" t="s">
        <v>5</v>
      </c>
      <c r="C6" s="295"/>
      <c r="D6" s="295"/>
      <c r="E6" s="295"/>
      <c r="F6" s="295"/>
      <c r="G6" s="295" t="s">
        <v>6</v>
      </c>
      <c r="H6" s="295"/>
      <c r="I6" s="295"/>
      <c r="J6" s="295"/>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107.25" customHeight="1" x14ac:dyDescent="0.25">
      <c r="B8" s="105">
        <v>1</v>
      </c>
      <c r="C8" s="21" t="s">
        <v>653</v>
      </c>
      <c r="D8" s="15" t="s">
        <v>58</v>
      </c>
      <c r="E8" s="22" t="s">
        <v>60</v>
      </c>
      <c r="F8" s="14"/>
      <c r="G8" s="14">
        <v>41</v>
      </c>
      <c r="H8" s="21" t="s">
        <v>654</v>
      </c>
      <c r="I8" s="22" t="s">
        <v>69</v>
      </c>
      <c r="J8" s="260" t="s">
        <v>655</v>
      </c>
    </row>
  </sheetData>
  <dataConsolidate/>
  <mergeCells count="3">
    <mergeCell ref="D2:I2"/>
    <mergeCell ref="G6:J6"/>
    <mergeCell ref="B6:F6"/>
  </mergeCells>
  <dataValidations count="6">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G8" xr:uid="{55307CEB-1AE8-47D7-BB02-AE0E4761A5E7}"/>
    <dataValidation allowBlank="1" showInputMessage="1" showErrorMessage="1" prompt="Indique el tiempo en el cual se realizará la medición del indicador señalado." sqref="I7" xr:uid="{B7423B45-C8B2-4FE3-B134-C1763ADD71BA}"/>
    <dataValidation allowBlank="1" showInputMessage="1" showErrorMessage="1" prompt="En esta casilla, indique a cúal proyecto de inversión está asociada esta actividad." sqref="F7:F8" xr:uid="{68D00874-6D72-46C7-8BA0-8E42F445A242}"/>
    <dataValidation allowBlank="1" showInputMessage="1" showErrorMessage="1" prompt="Si la actividad a realizar requiere recurso financiero, específique el tipo de presupuesto." sqref="E7" xr:uid="{5D709A4D-EBEA-4057-9CBF-87BCAFD4FBD2}"/>
    <dataValidation allowBlank="1" showInputMessage="1" showErrorMessage="1" prompt="Seleccione si la actividad a realizar requiere presupuesto. Si no lo requiere, omita la casilla &quot;Tipo de presupuesto&quot; (columna D ) y &quot;Proyecto de inversión asociado&quot; (Columna E)." sqref="D7" xr:uid="{C714AED8-2668-4CF2-B65F-EB4C96D1FC87}"/>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9E2B0F0D-A333-4B26-8351-F8FE3EDDECA0}">
          <x14:formula1>
            <xm:f>'Proyectos de inversión'!$L$4:$L$5</xm:f>
          </x14:formula1>
          <xm:sqref>E8</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5E8083FC-A92E-4672-A305-CE59D3527645}">
          <x14:formula1>
            <xm:f>'Proyectos de inversión'!$J$4:$J$5</xm:f>
          </x14:formula1>
          <xm:sqref>D8</xm:sqref>
        </x14:dataValidation>
        <x14:dataValidation type="list" allowBlank="1" showInputMessage="1" showErrorMessage="1" xr:uid="{776656DE-9C08-4C16-8600-0BF8087073C4}">
          <x14:formula1>
            <xm:f>'Proyectos de inversión'!$J$6:$J$9</xm:f>
          </x14:formula1>
          <xm:sqref>I8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J11"/>
  <sheetViews>
    <sheetView showGridLines="0" zoomScale="80" zoomScaleNormal="80" workbookViewId="0">
      <selection activeCell="D2" sqref="D2:I2"/>
    </sheetView>
  </sheetViews>
  <sheetFormatPr baseColWidth="10" defaultRowHeight="15.75" x14ac:dyDescent="0.25"/>
  <cols>
    <col min="1" max="1" width="1.5703125" style="16" customWidth="1"/>
    <col min="2" max="2" width="4.85546875" style="16" customWidth="1"/>
    <col min="3" max="3" width="33.7109375" style="16" customWidth="1"/>
    <col min="4" max="4" width="16.7109375" style="17" customWidth="1"/>
    <col min="5" max="5" width="26.5703125" style="16" customWidth="1"/>
    <col min="6" max="6" width="21.28515625" style="16" customWidth="1"/>
    <col min="7" max="7" width="11" style="16" customWidth="1"/>
    <col min="8" max="8" width="38.7109375" style="16" customWidth="1"/>
    <col min="9" max="9" width="17.5703125" style="16" customWidth="1"/>
    <col min="10" max="10" width="51.28515625" style="16" customWidth="1"/>
    <col min="11" max="16384" width="11.42578125" style="16"/>
  </cols>
  <sheetData>
    <row r="1" spans="2:10" customFormat="1" ht="15" x14ac:dyDescent="0.25">
      <c r="B1" s="36"/>
    </row>
    <row r="2" spans="2:10" customFormat="1" ht="23.25" x14ac:dyDescent="0.25">
      <c r="B2" s="36"/>
      <c r="D2" s="291" t="s">
        <v>717</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30"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ht="108.75" customHeight="1" x14ac:dyDescent="0.25">
      <c r="B8" s="105">
        <v>1</v>
      </c>
      <c r="C8" s="21" t="s">
        <v>656</v>
      </c>
      <c r="D8" s="15" t="s">
        <v>59</v>
      </c>
      <c r="E8" s="13"/>
      <c r="F8" s="14"/>
      <c r="G8" s="14">
        <v>1</v>
      </c>
      <c r="H8" s="21" t="s">
        <v>660</v>
      </c>
      <c r="I8" s="22" t="s">
        <v>69</v>
      </c>
      <c r="J8" s="260" t="s">
        <v>661</v>
      </c>
    </row>
    <row r="9" spans="2:10" s="23" customFormat="1" ht="97.5" customHeight="1" x14ac:dyDescent="0.25">
      <c r="B9" s="105">
        <v>2</v>
      </c>
      <c r="C9" s="21" t="s">
        <v>657</v>
      </c>
      <c r="D9" s="15" t="s">
        <v>58</v>
      </c>
      <c r="E9" s="22" t="s">
        <v>60</v>
      </c>
      <c r="F9" s="14"/>
      <c r="G9" s="14">
        <v>1</v>
      </c>
      <c r="H9" s="21" t="s">
        <v>662</v>
      </c>
      <c r="I9" s="22" t="s">
        <v>69</v>
      </c>
      <c r="J9" s="260" t="s">
        <v>663</v>
      </c>
    </row>
    <row r="10" spans="2:10" s="23" customFormat="1" ht="132.75" customHeight="1" x14ac:dyDescent="0.25">
      <c r="B10" s="105">
        <v>3</v>
      </c>
      <c r="C10" s="21" t="s">
        <v>658</v>
      </c>
      <c r="D10" s="15" t="s">
        <v>58</v>
      </c>
      <c r="E10" s="22" t="s">
        <v>60</v>
      </c>
      <c r="F10" s="14"/>
      <c r="G10" s="14">
        <v>1</v>
      </c>
      <c r="H10" s="21" t="s">
        <v>664</v>
      </c>
      <c r="I10" s="22" t="s">
        <v>69</v>
      </c>
      <c r="J10" s="260" t="s">
        <v>665</v>
      </c>
    </row>
    <row r="11" spans="2:10" s="23" customFormat="1" ht="102.75" customHeight="1" x14ac:dyDescent="0.25">
      <c r="B11" s="105">
        <v>4</v>
      </c>
      <c r="C11" s="21" t="s">
        <v>659</v>
      </c>
      <c r="D11" s="15" t="s">
        <v>58</v>
      </c>
      <c r="E11" s="22" t="s">
        <v>60</v>
      </c>
      <c r="F11" s="14"/>
      <c r="G11" s="14">
        <v>1</v>
      </c>
      <c r="H11" s="21" t="s">
        <v>666</v>
      </c>
      <c r="I11" s="22" t="s">
        <v>69</v>
      </c>
      <c r="J11" s="260" t="s">
        <v>667</v>
      </c>
    </row>
  </sheetData>
  <dataConsolidate/>
  <mergeCells count="3">
    <mergeCell ref="D2:I2"/>
    <mergeCell ref="G6:J6"/>
    <mergeCell ref="B6:F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35B297E0-414A-4F14-97F4-1B685C43DC1A}"/>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4CB70E9F-F764-4C96-AE5E-E9E1FA982D99}"/>
    <dataValidation allowBlank="1" showInputMessage="1" showErrorMessage="1" prompt="Seleccione si la actividad a realizar requiere presupuesto. Si no lo requiere, omita la casilla &quot;Tipo de presupuesto&quot; (columna D ) y &quot;Proyecto de inversión asociado&quot; (Columna E)." sqref="D7" xr:uid="{AA05122E-F0F4-4039-9A96-7390CCAA3C58}"/>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'Proyectos de inversión'!$L$4:$L$5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'Proyectos de inversión'!$J$4:$J$5</xm:f>
          </x14:formula1>
          <xm:sqref>D8:D11</xm:sqref>
        </x14:dataValidation>
        <x14:dataValidation type="list" allowBlank="1" showInputMessage="1" showErrorMessage="1" xr:uid="{91F3CE53-9FBD-402F-A386-7570AE134EC6}">
          <x14:formula1>
            <xm:f>'Proyectos de inversión'!$J$6:$J$9</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J10"/>
  <sheetViews>
    <sheetView showGridLines="0" zoomScale="80" zoomScaleNormal="80" workbookViewId="0">
      <selection activeCell="D2" sqref="D2:I2"/>
    </sheetView>
  </sheetViews>
  <sheetFormatPr baseColWidth="10" defaultRowHeight="15.75" x14ac:dyDescent="0.25"/>
  <cols>
    <col min="1" max="1" width="1.5703125" style="16" customWidth="1"/>
    <col min="2" max="2" width="4.7109375" style="16" customWidth="1"/>
    <col min="3" max="3" width="34.140625" style="16" customWidth="1"/>
    <col min="4" max="4" width="16.7109375" style="17" customWidth="1"/>
    <col min="5" max="5" width="26.5703125" style="16" customWidth="1"/>
    <col min="6" max="6" width="21.28515625" style="16" customWidth="1"/>
    <col min="7" max="7" width="11.140625" style="16" customWidth="1"/>
    <col min="8" max="8" width="55.42578125" style="16" customWidth="1"/>
    <col min="9" max="9" width="17.5703125" style="16" customWidth="1"/>
    <col min="10" max="10" width="42.28515625" style="16" customWidth="1"/>
    <col min="11" max="16384" width="11.42578125" style="16"/>
  </cols>
  <sheetData>
    <row r="1" spans="2:10" customFormat="1" ht="15" x14ac:dyDescent="0.25">
      <c r="B1" s="36"/>
    </row>
    <row r="2" spans="2:10" customFormat="1" ht="23.25" x14ac:dyDescent="0.25">
      <c r="B2" s="36"/>
      <c r="D2" s="291" t="s">
        <v>719</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28.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136.5" customHeight="1" x14ac:dyDescent="0.25">
      <c r="B8" s="105">
        <v>1</v>
      </c>
      <c r="C8" s="21" t="s">
        <v>668</v>
      </c>
      <c r="D8" s="15" t="s">
        <v>58</v>
      </c>
      <c r="E8" s="22" t="s">
        <v>61</v>
      </c>
      <c r="F8" s="14" t="s">
        <v>107</v>
      </c>
      <c r="G8" s="33">
        <v>12</v>
      </c>
      <c r="H8" s="31" t="s">
        <v>671</v>
      </c>
      <c r="I8" s="22" t="s">
        <v>69</v>
      </c>
      <c r="J8" s="22"/>
    </row>
    <row r="9" spans="2:10" s="23" customFormat="1" ht="114" customHeight="1" x14ac:dyDescent="0.25">
      <c r="B9" s="105">
        <v>2</v>
      </c>
      <c r="C9" s="21" t="s">
        <v>669</v>
      </c>
      <c r="D9" s="15" t="s">
        <v>58</v>
      </c>
      <c r="E9" s="22" t="s">
        <v>61</v>
      </c>
      <c r="F9" s="14" t="s">
        <v>107</v>
      </c>
      <c r="G9" s="33">
        <v>12</v>
      </c>
      <c r="H9" s="21" t="s">
        <v>672</v>
      </c>
      <c r="I9" s="22" t="s">
        <v>69</v>
      </c>
      <c r="J9" s="22"/>
    </row>
    <row r="10" spans="2:10" s="23" customFormat="1" ht="144.75" customHeight="1" x14ac:dyDescent="0.25">
      <c r="B10" s="105">
        <v>3</v>
      </c>
      <c r="C10" s="21" t="s">
        <v>670</v>
      </c>
      <c r="D10" s="15" t="s">
        <v>58</v>
      </c>
      <c r="E10" s="22" t="s">
        <v>61</v>
      </c>
      <c r="F10" s="14" t="s">
        <v>107</v>
      </c>
      <c r="G10" s="261">
        <v>0.9</v>
      </c>
      <c r="H10" s="21" t="s">
        <v>673</v>
      </c>
      <c r="I10" s="22" t="s">
        <v>69</v>
      </c>
      <c r="J10" s="260" t="s">
        <v>674</v>
      </c>
    </row>
  </sheetData>
  <dataConsolidate/>
  <mergeCells count="3">
    <mergeCell ref="D2:I2"/>
    <mergeCell ref="G6:J6"/>
    <mergeCell ref="B6:F6"/>
  </mergeCells>
  <dataValidations count="6">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G10" xr:uid="{4E1614F6-2E15-491A-82FD-A444D7082FF2}"/>
    <dataValidation allowBlank="1" showInputMessage="1" showErrorMessage="1" prompt="Indique el tiempo en el cual se realizará la medición del indicador señalado." sqref="I7" xr:uid="{2E576C7A-538B-4497-9BA7-54705071A059}"/>
    <dataValidation allowBlank="1" showInputMessage="1" showErrorMessage="1" prompt="En esta casilla, indique a cúal proyecto de inversión está asociada esta actividad." sqref="F7:F10" xr:uid="{E170D234-E058-4B7E-A589-E483F6B68C53}"/>
    <dataValidation allowBlank="1" showInputMessage="1" showErrorMessage="1" prompt="Si la actividad a realizar requiere recurso financiero, específique el tipo de presupuesto." sqref="E7" xr:uid="{92E1826A-0633-4495-98DB-C267F5F6B6C2}"/>
    <dataValidation allowBlank="1" showInputMessage="1" showErrorMessage="1" prompt="Seleccione si la actividad a realizar requiere presupuesto. Si no lo requiere, omita la casilla &quot;Tipo de presupuesto&quot; (columna D ) y &quot;Proyecto de inversión asociado&quot; (Columna E)." sqref="D7" xr:uid="{B1EBDCAC-DC99-43D8-BE6A-AAE749F57B4D}"/>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9828DDDB-5784-4312-AC12-04A5DBD06265}">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9D8F202E-56CC-426D-8AE5-7D74EA7D1877}">
          <x14:formula1>
            <xm:f>'Proyectos de inversión'!$J$4:$J$5</xm:f>
          </x14:formula1>
          <xm:sqref>D8:D10</xm:sqref>
        </x14:dataValidation>
        <x14:dataValidation type="list" allowBlank="1" showInputMessage="1" showErrorMessage="1" xr:uid="{C47FCF17-D803-48D1-A3ED-EE549CE11C1A}">
          <x14:formula1>
            <xm:f>'Proyectos de inversión'!$J$6:$J$9</xm:f>
          </x14:formula1>
          <xm:sqref>I8:I10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J10"/>
  <sheetViews>
    <sheetView showGridLines="0" zoomScale="80" zoomScaleNormal="80" workbookViewId="0">
      <selection activeCell="D2" sqref="D2:I2"/>
    </sheetView>
  </sheetViews>
  <sheetFormatPr baseColWidth="10" defaultRowHeight="15.75" x14ac:dyDescent="0.25"/>
  <cols>
    <col min="1" max="1" width="1.5703125" style="16" customWidth="1"/>
    <col min="2" max="2" width="5.42578125" style="16" customWidth="1"/>
    <col min="3" max="3" width="33.7109375" style="16" customWidth="1"/>
    <col min="4" max="4" width="16.5703125" style="17" customWidth="1"/>
    <col min="5" max="5" width="26.5703125" style="16" customWidth="1"/>
    <col min="6" max="6" width="21.28515625" style="16" customWidth="1"/>
    <col min="7" max="7" width="10" style="16" customWidth="1"/>
    <col min="8" max="8" width="45.28515625" style="16" customWidth="1"/>
    <col min="9" max="9" width="17.5703125" style="16" customWidth="1"/>
    <col min="10" max="10" width="46.140625" style="16" customWidth="1"/>
    <col min="11" max="16384" width="11.42578125" style="16"/>
  </cols>
  <sheetData>
    <row r="1" spans="2:10" customFormat="1" ht="15" x14ac:dyDescent="0.25">
      <c r="B1" s="36"/>
    </row>
    <row r="2" spans="2:10" customFormat="1" ht="23.25" x14ac:dyDescent="0.25">
      <c r="B2" s="36"/>
      <c r="D2" s="291" t="s">
        <v>718</v>
      </c>
      <c r="E2" s="291"/>
      <c r="F2" s="291"/>
      <c r="G2" s="291"/>
      <c r="H2" s="291"/>
      <c r="I2" s="291"/>
    </row>
    <row r="3" spans="2:10" customFormat="1" ht="29.25" customHeight="1" x14ac:dyDescent="0.25">
      <c r="B3" s="36"/>
    </row>
    <row r="4" spans="2:10" s="36" customFormat="1" ht="29.25" customHeight="1" x14ac:dyDescent="0.25"/>
    <row r="5" spans="2:10" s="36" customFormat="1" ht="29.25" customHeight="1" x14ac:dyDescent="0.25"/>
    <row r="6" spans="2:10" customFormat="1" ht="25.5" customHeight="1" x14ac:dyDescent="0.25">
      <c r="B6" s="295" t="s">
        <v>5</v>
      </c>
      <c r="C6" s="295"/>
      <c r="D6" s="295"/>
      <c r="E6" s="295"/>
      <c r="F6" s="295"/>
      <c r="G6" s="292" t="s">
        <v>6</v>
      </c>
      <c r="H6" s="293"/>
      <c r="I6" s="293"/>
      <c r="J6" s="294"/>
    </row>
    <row r="7" spans="2:10" customFormat="1" ht="99" customHeight="1" x14ac:dyDescent="0.25">
      <c r="B7" s="1" t="s">
        <v>1630</v>
      </c>
      <c r="C7" s="1" t="s">
        <v>0</v>
      </c>
      <c r="D7" s="1" t="s">
        <v>66</v>
      </c>
      <c r="E7" s="1" t="s">
        <v>73</v>
      </c>
      <c r="F7" s="1" t="s">
        <v>74</v>
      </c>
      <c r="G7" s="1" t="s">
        <v>2</v>
      </c>
      <c r="H7" s="1" t="s">
        <v>1</v>
      </c>
      <c r="I7" s="1" t="s">
        <v>4</v>
      </c>
      <c r="J7" s="1" t="s">
        <v>3</v>
      </c>
    </row>
    <row r="8" spans="2:10" s="23" customFormat="1" ht="174.75" customHeight="1" x14ac:dyDescent="0.25">
      <c r="B8" s="105">
        <v>1</v>
      </c>
      <c r="C8" s="21" t="s">
        <v>645</v>
      </c>
      <c r="D8" s="15" t="s">
        <v>58</v>
      </c>
      <c r="E8" s="22" t="s">
        <v>61</v>
      </c>
      <c r="F8" s="14" t="s">
        <v>107</v>
      </c>
      <c r="G8" s="262">
        <v>200</v>
      </c>
      <c r="H8" s="21" t="s">
        <v>646</v>
      </c>
      <c r="I8" s="22" t="s">
        <v>69</v>
      </c>
      <c r="J8" s="260" t="s">
        <v>647</v>
      </c>
    </row>
    <row r="9" spans="2:10" s="23" customFormat="1" ht="127.5" customHeight="1" x14ac:dyDescent="0.25">
      <c r="B9" s="105">
        <v>2</v>
      </c>
      <c r="C9" s="21" t="s">
        <v>648</v>
      </c>
      <c r="D9" s="15" t="s">
        <v>58</v>
      </c>
      <c r="E9" s="22" t="s">
        <v>61</v>
      </c>
      <c r="F9" s="14" t="s">
        <v>107</v>
      </c>
      <c r="G9" s="24">
        <v>1</v>
      </c>
      <c r="H9" s="21" t="s">
        <v>649</v>
      </c>
      <c r="I9" s="22" t="s">
        <v>69</v>
      </c>
      <c r="J9" s="22"/>
    </row>
    <row r="10" spans="2:10" s="23" customFormat="1" ht="141" customHeight="1" x14ac:dyDescent="0.25">
      <c r="B10" s="105">
        <v>3</v>
      </c>
      <c r="C10" s="21" t="s">
        <v>650</v>
      </c>
      <c r="D10" s="15" t="s">
        <v>58</v>
      </c>
      <c r="E10" s="22" t="s">
        <v>61</v>
      </c>
      <c r="F10" s="14" t="s">
        <v>107</v>
      </c>
      <c r="G10" s="24">
        <v>1</v>
      </c>
      <c r="H10" s="21" t="s">
        <v>651</v>
      </c>
      <c r="I10" s="22" t="s">
        <v>69</v>
      </c>
      <c r="J10" s="260" t="s">
        <v>652</v>
      </c>
    </row>
  </sheetData>
  <dataConsolidate/>
  <mergeCells count="3">
    <mergeCell ref="D2:I2"/>
    <mergeCell ref="G6:J6"/>
    <mergeCell ref="B6:F6"/>
  </mergeCells>
  <dataValidations count="6">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G10" xr:uid="{DB695BF6-7062-40CC-9F65-7A4B142780B7}"/>
    <dataValidation allowBlank="1" showInputMessage="1" showErrorMessage="1" prompt="Indique el tiempo en el cual se realizará la medición del indicador señalado." sqref="I7" xr:uid="{3F0DD75C-5743-4DE3-B0B6-2C8CC73383A4}"/>
    <dataValidation allowBlank="1" showInputMessage="1" showErrorMessage="1" prompt="En esta casilla, indique a cúal proyecto de inversión está asociada esta actividad." sqref="F7:F10" xr:uid="{BED760ED-D523-4992-ACE7-E7B7146A06E6}"/>
    <dataValidation allowBlank="1" showInputMessage="1" showErrorMessage="1" prompt="Si la actividad a realizar requiere recurso financiero, específique el tipo de presupuesto." sqref="E7" xr:uid="{6A701B1E-7C25-4782-B049-1ABBFB23C51D}"/>
    <dataValidation allowBlank="1" showInputMessage="1" showErrorMessage="1" prompt="Seleccione si la actividad a realizar requiere presupuesto. Si no lo requiere, omita la casilla &quot;Tipo de presupuesto&quot; (columna D ) y &quot;Proyecto de inversión asociado&quot; (Columna E)." sqref="D7" xr:uid="{87839966-5428-4603-B035-53FC87DA808D}"/>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6BBD09E3-ACE0-42C6-9C35-8A727B58BDB8}">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2B11756A-4BF7-4B4C-87C8-898F5C36198D}">
          <x14:formula1>
            <xm:f>'Proyectos de inversión'!$J$4:$J$5</xm:f>
          </x14:formula1>
          <xm:sqref>D8:D10</xm:sqref>
        </x14:dataValidation>
        <x14:dataValidation type="list" allowBlank="1" showInputMessage="1" showErrorMessage="1" xr:uid="{861C9128-3DF9-4053-A078-97E7B697E0A5}">
          <x14:formula1>
            <xm:f>'Proyectos de inversión'!$J$6:$J$9</xm:f>
          </x14:formula1>
          <xm:sqref>I8:I10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Proyectos de inversión</vt:lpstr>
      <vt:lpstr>'Anexo PSST'!Área_de_impresión</vt:lpstr>
      <vt:lpstr>'Anexo PAA'!Títulos_a_imprimir</vt:lpstr>
      <vt:lpstr>'Anexo PSST'!Títulos_a_imprimir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'Proyectos de inversión'!Títulos_a_imprimir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Diana Carolina Agudelo</cp:lastModifiedBy>
  <cp:lastPrinted>2022-01-18T21:39:54Z</cp:lastPrinted>
  <dcterms:created xsi:type="dcterms:W3CDTF">2021-10-22T14:26:42Z</dcterms:created>
  <dcterms:modified xsi:type="dcterms:W3CDTF">2022-01-27T23:07:34Z</dcterms:modified>
</cp:coreProperties>
</file>